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50" windowWidth="12255" windowHeight="6000" firstSheet="3" activeTab="5"/>
  </bookViews>
  <sheets>
    <sheet name="Alt landið" sheetId="1" r:id="rId1"/>
    <sheet name="Norðoyar valdømi" sheetId="2" r:id="rId2"/>
    <sheet name="Eysturoyar valdømi" sheetId="3" r:id="rId3"/>
    <sheet name="Norðstreymoyar valdømi" sheetId="4" r:id="rId4"/>
    <sheet name="Suðurstreymoyar valdømi" sheetId="5" r:id="rId5"/>
    <sheet name="Vága valdømi" sheetId="6" r:id="rId6"/>
    <sheet name="Sandoyar valdømi" sheetId="7" r:id="rId7"/>
    <sheet name="Suðuroyar valdømi" sheetId="8" r:id="rId8"/>
  </sheets>
  <definedNames/>
  <calcPr fullCalcOnLoad="1"/>
</workbook>
</file>

<file path=xl/sharedStrings.xml><?xml version="1.0" encoding="utf-8"?>
<sst xmlns="http://schemas.openxmlformats.org/spreadsheetml/2006/main" count="499" uniqueCount="348">
  <si>
    <t>Listin</t>
  </si>
  <si>
    <t>Hanna Jensen</t>
  </si>
  <si>
    <t>Jógvan á Lakjuni</t>
  </si>
  <si>
    <t>Ragnar S. Olsen</t>
  </si>
  <si>
    <t>Elduvík</t>
  </si>
  <si>
    <t>Funningur</t>
  </si>
  <si>
    <t>Gjógv</t>
  </si>
  <si>
    <t>Gøta</t>
  </si>
  <si>
    <t>Hellurnar</t>
  </si>
  <si>
    <t>Oyrarbakki</t>
  </si>
  <si>
    <t>Runavík</t>
  </si>
  <si>
    <t>Skáli</t>
  </si>
  <si>
    <t>Strendur</t>
  </si>
  <si>
    <t>Toftir</t>
  </si>
  <si>
    <t>Edvá Jacobsen</t>
  </si>
  <si>
    <t>Edmund Joensen</t>
  </si>
  <si>
    <t>Marja Lamhauge</t>
  </si>
  <si>
    <t>Alfred Olsen</t>
  </si>
  <si>
    <t>William Max Hansen</t>
  </si>
  <si>
    <t>Sunleiv Højgaard</t>
  </si>
  <si>
    <t>Sylverus Jacobsen</t>
  </si>
  <si>
    <t>Andreas Petersen</t>
  </si>
  <si>
    <t>Dan Reinert Petersen</t>
  </si>
  <si>
    <t>Kári P. Højgaard</t>
  </si>
  <si>
    <t>Lasse Klein</t>
  </si>
  <si>
    <t>Kenneth Rasmussen</t>
  </si>
  <si>
    <t>Andrea Eldevig</t>
  </si>
  <si>
    <t>Torbjørn Jacobsen</t>
  </si>
  <si>
    <t>Sæunn Hansen</t>
  </si>
  <si>
    <t>Jan Højgaard</t>
  </si>
  <si>
    <t>Árni Abrahamsen</t>
  </si>
  <si>
    <t>Kristian M. Petersen</t>
  </si>
  <si>
    <t>Rubek Lilå</t>
  </si>
  <si>
    <t>Vinjard Johansen</t>
  </si>
  <si>
    <t>Regin Ellingsgaard</t>
  </si>
  <si>
    <t>Herborg Hansen</t>
  </si>
  <si>
    <t>Haldur Vang</t>
  </si>
  <si>
    <t>Helgi Abrahamsen</t>
  </si>
  <si>
    <t>Reimund Langgard</t>
  </si>
  <si>
    <t>Frithleif Olsen</t>
  </si>
  <si>
    <t>Haldóra Langgaard</t>
  </si>
  <si>
    <t>Edvin Joensen</t>
  </si>
  <si>
    <t>Jancy Olsen</t>
  </si>
  <si>
    <t>Malan Mohr Dahl</t>
  </si>
  <si>
    <t>Jón Ellendersen</t>
  </si>
  <si>
    <t>Dánial Petur Hansen</t>
  </si>
  <si>
    <t>Hjalmar Juul</t>
  </si>
  <si>
    <t>Pauli Poulsen</t>
  </si>
  <si>
    <t>Anfinn Olsen</t>
  </si>
  <si>
    <t>Jón Tyril</t>
  </si>
  <si>
    <t>Vilmund Jacobsen</t>
  </si>
  <si>
    <t>Jóannes Eliassen</t>
  </si>
  <si>
    <t>Bill Justiniussen</t>
  </si>
  <si>
    <t>Jákup Jacobsen</t>
  </si>
  <si>
    <t>blankar</t>
  </si>
  <si>
    <t>Eiði</t>
  </si>
  <si>
    <t>Fuglafjørður</t>
  </si>
  <si>
    <t>Funningsfjørður</t>
  </si>
  <si>
    <t>Oyndarfjørður</t>
  </si>
  <si>
    <t>Selatrað</t>
  </si>
  <si>
    <t>Skálafjørður</t>
  </si>
  <si>
    <t>Tummas í Garði</t>
  </si>
  <si>
    <t>Kjartan Joensen</t>
  </si>
  <si>
    <t>Rúni Poulsen</t>
  </si>
  <si>
    <t>Tjørnuvík</t>
  </si>
  <si>
    <t>Haldórsvík</t>
  </si>
  <si>
    <t>Saksun</t>
  </si>
  <si>
    <t>Hvalvík</t>
  </si>
  <si>
    <t>Hósvík</t>
  </si>
  <si>
    <t>Kvívík</t>
  </si>
  <si>
    <t>Vestmanna</t>
  </si>
  <si>
    <t>Ólavur Hansen</t>
  </si>
  <si>
    <t>Ingi Olsen</t>
  </si>
  <si>
    <t>Heðin Zachariasen</t>
  </si>
  <si>
    <t>Norðstreymoyar valdømi</t>
  </si>
  <si>
    <t>Kollafjørður</t>
  </si>
  <si>
    <t>íalt</t>
  </si>
  <si>
    <t>A. Fólkaflokkurin</t>
  </si>
  <si>
    <t>B. Sambandsflokkurin</t>
  </si>
  <si>
    <t>Olav Enomoto</t>
  </si>
  <si>
    <t>Bárður Nielsen</t>
  </si>
  <si>
    <t>C. Javnaðarflokkurin</t>
  </si>
  <si>
    <t>Hans Pauli Strøm</t>
  </si>
  <si>
    <t>Soffi Egholm</t>
  </si>
  <si>
    <t>Gunnvá Mortensen</t>
  </si>
  <si>
    <t>D. Sjálvstýrisflokkurin</t>
  </si>
  <si>
    <t>Jónas Johnsson</t>
  </si>
  <si>
    <t>E. Tjóðveldisflokkurin</t>
  </si>
  <si>
    <t>Sunniva Kollslíð</t>
  </si>
  <si>
    <t>Niklái Petersen</t>
  </si>
  <si>
    <t>H. Miðflokkurin</t>
  </si>
  <si>
    <t>Dánjal J. Petersen</t>
  </si>
  <si>
    <t>gildugar atkvøður</t>
  </si>
  <si>
    <t xml:space="preserve">ógildugar og blankar </t>
  </si>
  <si>
    <t>ógildugar</t>
  </si>
  <si>
    <t>atkvøtt hava</t>
  </si>
  <si>
    <t>Valrætt</t>
  </si>
  <si>
    <t>valluttøka</t>
  </si>
  <si>
    <t>Asbjørn Djurhuus</t>
  </si>
  <si>
    <t>Karina Fagralón</t>
  </si>
  <si>
    <t>Eddie H. Joensen</t>
  </si>
  <si>
    <t>Jóanes N. Dalsgaard</t>
  </si>
  <si>
    <t>Hjalti Thomsen</t>
  </si>
  <si>
    <t>Tórarinn Niclasen</t>
  </si>
  <si>
    <t>Heidi Petersen</t>
  </si>
  <si>
    <t>Svein Askildsen</t>
  </si>
  <si>
    <t>Krista Poulsen</t>
  </si>
  <si>
    <t>K. Hin Stuttligi Flokkurin</t>
  </si>
  <si>
    <t>Eysturoyar valdømi</t>
  </si>
  <si>
    <t>Leirvík</t>
  </si>
  <si>
    <t>Olaf í Garði Joensen</t>
  </si>
  <si>
    <t>Hans Tausen Olsen</t>
  </si>
  <si>
    <t>K.  Hin Stuttligi Flokkurin</t>
  </si>
  <si>
    <t>Norðoyar valdømi</t>
  </si>
  <si>
    <t>Hattarvík</t>
  </si>
  <si>
    <t>Kirkja</t>
  </si>
  <si>
    <t>Svínoy</t>
  </si>
  <si>
    <t>Viðareiði</t>
  </si>
  <si>
    <t>Fossánes</t>
  </si>
  <si>
    <t>Árnafjørður</t>
  </si>
  <si>
    <t>Haraldsund</t>
  </si>
  <si>
    <t>Kunoy</t>
  </si>
  <si>
    <t>Milkadalur</t>
  </si>
  <si>
    <t>Húsar</t>
  </si>
  <si>
    <t>Syðradalur</t>
  </si>
  <si>
    <t>Klaksvík</t>
  </si>
  <si>
    <t>Petur Hans Joensen</t>
  </si>
  <si>
    <t>Anfinn Kallsberg</t>
  </si>
  <si>
    <t>Jógvan við Keldu</t>
  </si>
  <si>
    <t>Jákup Mikkelsen</t>
  </si>
  <si>
    <t>Rúna Sivertsen</t>
  </si>
  <si>
    <t>Erikka Elttør</t>
  </si>
  <si>
    <t>Karl Olgar Joensen</t>
  </si>
  <si>
    <t>Magni Laksáfoss</t>
  </si>
  <si>
    <t>Jákup á Fløtti Jacobsen</t>
  </si>
  <si>
    <t>Vilhelm Johannesen</t>
  </si>
  <si>
    <t>Jógvan Páll Poulsen</t>
  </si>
  <si>
    <t>Eyðgunn Samuelsen</t>
  </si>
  <si>
    <t>Torleif Sigurðsson</t>
  </si>
  <si>
    <t>Mamy Dahl Sørensen</t>
  </si>
  <si>
    <t>Gullborg Christiansen</t>
  </si>
  <si>
    <t>Eyðun Elttør</t>
  </si>
  <si>
    <t>Olga Biskopstø</t>
  </si>
  <si>
    <t>Heini O. Heinesen</t>
  </si>
  <si>
    <t>Jógvan Mortensen</t>
  </si>
  <si>
    <t>Ólavur Poulsen</t>
  </si>
  <si>
    <t>John Kári Jacobsen</t>
  </si>
  <si>
    <t>John William Joensen</t>
  </si>
  <si>
    <t>Bjørn Kalsø</t>
  </si>
  <si>
    <t>Meinhardt Hansen</t>
  </si>
  <si>
    <t>Tummas J. Lervig</t>
  </si>
  <si>
    <t>Kristian Eli Zachariasen</t>
  </si>
  <si>
    <t>Svein Rógvi Nielsen</t>
  </si>
  <si>
    <t>Jóannes Bólstein</t>
  </si>
  <si>
    <t>Ólavur Waag Høgnesen</t>
  </si>
  <si>
    <t>Sigvald Zachariassen</t>
  </si>
  <si>
    <t>Rani Nolsøe</t>
  </si>
  <si>
    <t>Hanus Hansen</t>
  </si>
  <si>
    <t>Signy Hansen</t>
  </si>
  <si>
    <t>Karstin Hansen</t>
  </si>
  <si>
    <t>Jancy Biskopstø Klein</t>
  </si>
  <si>
    <t>Eivinn Fróði Bringsberg</t>
  </si>
  <si>
    <t>Emly K. Petersen</t>
  </si>
  <si>
    <t>Poul Nicolai Steinberg</t>
  </si>
  <si>
    <t>Fimmbogi M. Poulsen</t>
  </si>
  <si>
    <t>Vivian Gudmundsson</t>
  </si>
  <si>
    <t>Vága valdømi</t>
  </si>
  <si>
    <t>Sandavágur</t>
  </si>
  <si>
    <t>Miðvágur</t>
  </si>
  <si>
    <t>Sørvágur</t>
  </si>
  <si>
    <t>Bø</t>
  </si>
  <si>
    <t>Gásadal</t>
  </si>
  <si>
    <t>Mykines</t>
  </si>
  <si>
    <t>Jørgen Niclasen</t>
  </si>
  <si>
    <t>Jóanis Nielsen</t>
  </si>
  <si>
    <t>Marjus Dam</t>
  </si>
  <si>
    <t>Sune Jacobsen</t>
  </si>
  <si>
    <t>Gunnar K. Nattestad</t>
  </si>
  <si>
    <t>Kristoffer Gaardlykke</t>
  </si>
  <si>
    <t>Rasmus Niclasen</t>
  </si>
  <si>
    <t>Tony Davidsen</t>
  </si>
  <si>
    <t>Sólfríð Fjallsbak</t>
  </si>
  <si>
    <t>Sonni Jacobsen</t>
  </si>
  <si>
    <t>Napoleon í Lon</t>
  </si>
  <si>
    <t>Emmy H. Sandberg Joensen</t>
  </si>
  <si>
    <t>Rósa Samuelsen</t>
  </si>
  <si>
    <t>Edvard í S. Joensen</t>
  </si>
  <si>
    <t>Oddmar Gudmundsen</t>
  </si>
  <si>
    <t>Sólvá Thomassen</t>
  </si>
  <si>
    <t>Hans M. Á Høgabóli</t>
  </si>
  <si>
    <t>Súni Selfoss</t>
  </si>
  <si>
    <t>Mia av Kák Joensen</t>
  </si>
  <si>
    <t>Suðuroyar valdømi</t>
  </si>
  <si>
    <t>Sandvík</t>
  </si>
  <si>
    <t>Hvalba</t>
  </si>
  <si>
    <t>Fámjin</t>
  </si>
  <si>
    <t>Tvøroyri</t>
  </si>
  <si>
    <t>Hov</t>
  </si>
  <si>
    <t>Porkeri</t>
  </si>
  <si>
    <t>Vágur</t>
  </si>
  <si>
    <t>Lopra</t>
  </si>
  <si>
    <t>Sumba</t>
  </si>
  <si>
    <t>Bergur Bærendsen</t>
  </si>
  <si>
    <t>Niels Pauli Hammer</t>
  </si>
  <si>
    <t>Heri Hjelm</t>
  </si>
  <si>
    <t>Uni Jacobsen</t>
  </si>
  <si>
    <t>Jacob Vestergaard</t>
  </si>
  <si>
    <t>Zakarias Bech</t>
  </si>
  <si>
    <t>Svenning Borg</t>
  </si>
  <si>
    <t>Johan Dahl</t>
  </si>
  <si>
    <t>Finnleif Guttesen</t>
  </si>
  <si>
    <t>Marjun Olsen</t>
  </si>
  <si>
    <t>Jaspur Vang</t>
  </si>
  <si>
    <t>Otto West</t>
  </si>
  <si>
    <t>Rúni Lisberg</t>
  </si>
  <si>
    <t>Sverri I. Midjord</t>
  </si>
  <si>
    <t>Jastrid Nielsen</t>
  </si>
  <si>
    <t>Hendrik Old</t>
  </si>
  <si>
    <t>Mikkjal Sørensen</t>
  </si>
  <si>
    <t>Hergeir Nielsen</t>
  </si>
  <si>
    <t>Ólavur Rasmussen</t>
  </si>
  <si>
    <t>Petur Karl av Rana</t>
  </si>
  <si>
    <t>Anna S. Dam</t>
  </si>
  <si>
    <t>Sølvi Andreasen</t>
  </si>
  <si>
    <t>Anna Djurhuus</t>
  </si>
  <si>
    <t>Jóannes Eidesgaard</t>
  </si>
  <si>
    <t>Nita Næs</t>
  </si>
  <si>
    <t>Milson Berg</t>
  </si>
  <si>
    <t>Rúni Jacobsen</t>
  </si>
  <si>
    <t>Sonni Djurhuus</t>
  </si>
  <si>
    <t>Poul Erik Jacobsen</t>
  </si>
  <si>
    <t>Annlis Bjarkhamar</t>
  </si>
  <si>
    <t>Johanna í Ólavsstovu</t>
  </si>
  <si>
    <t>Dan Nielsen</t>
  </si>
  <si>
    <t>Sigmund Andreasen</t>
  </si>
  <si>
    <t>Kjartein Stórhamar Danielsen</t>
  </si>
  <si>
    <t>John Nielsen</t>
  </si>
  <si>
    <t>Connie Dalsgaard</t>
  </si>
  <si>
    <t>Suðurstreymoyar valdømi</t>
  </si>
  <si>
    <t>Tórshavn</t>
  </si>
  <si>
    <t>Argir</t>
  </si>
  <si>
    <t>Kalbak</t>
  </si>
  <si>
    <t>Nólsoy</t>
  </si>
  <si>
    <t>Norðadalur</t>
  </si>
  <si>
    <t>Velbastaður</t>
  </si>
  <si>
    <t>Hestur</t>
  </si>
  <si>
    <t>Óli Breckmann</t>
  </si>
  <si>
    <t>Eli Christiansen</t>
  </si>
  <si>
    <t>Bjarni Djurholm</t>
  </si>
  <si>
    <t>Poul Michelsen</t>
  </si>
  <si>
    <t>Annika Olsen</t>
  </si>
  <si>
    <t>Heðin D. Poulsen</t>
  </si>
  <si>
    <t>Annfinn Brekkstein</t>
  </si>
  <si>
    <t>Súsanna Dam</t>
  </si>
  <si>
    <t>Jóhan Petur Johannesen</t>
  </si>
  <si>
    <t>Kaj Leo Johannesen</t>
  </si>
  <si>
    <t>Høgni Mikkelsen</t>
  </si>
  <si>
    <t>Heðin Mortensen</t>
  </si>
  <si>
    <t>Lisbeth Lindenskov Petersen</t>
  </si>
  <si>
    <t>Elin Lindenskov</t>
  </si>
  <si>
    <t>Kristian Magnussen</t>
  </si>
  <si>
    <t>Joan Ziskason</t>
  </si>
  <si>
    <t>Eilif Brimheim</t>
  </si>
  <si>
    <t>John Eysturoy</t>
  </si>
  <si>
    <t>Hans J. Hermansen</t>
  </si>
  <si>
    <t>Ása Olsen</t>
  </si>
  <si>
    <t>Johan M. Stenberg</t>
  </si>
  <si>
    <t>Jógvan Arge</t>
  </si>
  <si>
    <t>Rói Egholm</t>
  </si>
  <si>
    <t>Annita á Fríðriksmørk</t>
  </si>
  <si>
    <t>Kristina Háfoss</t>
  </si>
  <si>
    <t>Finnur Helmsdal</t>
  </si>
  <si>
    <t>Høgni Hoydal</t>
  </si>
  <si>
    <t>Bjørn Patursson</t>
  </si>
  <si>
    <t>Absalon Absalonsen</t>
  </si>
  <si>
    <t>Álvur Kirke</t>
  </si>
  <si>
    <t>Charlotta á Váli Olsen</t>
  </si>
  <si>
    <t>Jónfinn Olsen</t>
  </si>
  <si>
    <t>Jónfinn Petersen</t>
  </si>
  <si>
    <t>Jenis av Rana</t>
  </si>
  <si>
    <t>Elin N. W. Tausen</t>
  </si>
  <si>
    <t>Turid Christophersen</t>
  </si>
  <si>
    <t>Elna Skylv Hansen</t>
  </si>
  <si>
    <t>Jan Hansen</t>
  </si>
  <si>
    <t>Torkil V. Rasmussen</t>
  </si>
  <si>
    <t>Janus Djurhuus</t>
  </si>
  <si>
    <t>Jakob Holm</t>
  </si>
  <si>
    <t>Michael Jensen</t>
  </si>
  <si>
    <t>Bjarti Thomsen</t>
  </si>
  <si>
    <t>Bergur P. Dam</t>
  </si>
  <si>
    <t>Sophus E. Dal Christiansen</t>
  </si>
  <si>
    <t>Katrin Dal Jakobsen</t>
  </si>
  <si>
    <t>John Johannesen</t>
  </si>
  <si>
    <t>Bjarki Mohr</t>
  </si>
  <si>
    <t>Kári Mortensen</t>
  </si>
  <si>
    <t>Helena Dam á Neystabø</t>
  </si>
  <si>
    <t>Jan Poulsen</t>
  </si>
  <si>
    <t>Carl August Arge</t>
  </si>
  <si>
    <t>Sámal Petur í Grund</t>
  </si>
  <si>
    <t>Inga F. Hjalnafoss</t>
  </si>
  <si>
    <t>Malan Johansen</t>
  </si>
  <si>
    <t>Klæmint Olsen</t>
  </si>
  <si>
    <t>Terji T. Rasmussen</t>
  </si>
  <si>
    <t>Niels Uni Dam</t>
  </si>
  <si>
    <t>Tórfríð Johannesen</t>
  </si>
  <si>
    <t>Rúni Nielsen</t>
  </si>
  <si>
    <t>Per Simonsen</t>
  </si>
  <si>
    <t>Thomas Juul Askham</t>
  </si>
  <si>
    <t>Niels Hammer</t>
  </si>
  <si>
    <t>Egin Henriksen</t>
  </si>
  <si>
    <t>Alt landið</t>
  </si>
  <si>
    <t>Sandoyar valdømi</t>
  </si>
  <si>
    <t>Johan Dalsgaard</t>
  </si>
  <si>
    <t>Sandur</t>
  </si>
  <si>
    <t>Skopun</t>
  </si>
  <si>
    <t>Skálavík</t>
  </si>
  <si>
    <t>Húsavík</t>
  </si>
  <si>
    <t>Dali</t>
  </si>
  <si>
    <t>Skúvoy</t>
  </si>
  <si>
    <t>Óli Nolsøe</t>
  </si>
  <si>
    <t>Joen Peter Petersen</t>
  </si>
  <si>
    <t>Eyðna Vidtfeldt</t>
  </si>
  <si>
    <t>Eyðstein Dalsgaard</t>
  </si>
  <si>
    <t>Tummas Frank Joensen</t>
  </si>
  <si>
    <t>Gerhard Lognberg</t>
  </si>
  <si>
    <t>Jákup Birgir Mohr</t>
  </si>
  <si>
    <t>Páll á Reynatúgvu</t>
  </si>
  <si>
    <t>Vagn í Geil</t>
  </si>
  <si>
    <t>Petur E. Poulsen</t>
  </si>
  <si>
    <t>Poul D. Klementsen</t>
  </si>
  <si>
    <t>Eyðvarur Petersen</t>
  </si>
  <si>
    <t>Julian Jón Thomsen</t>
  </si>
  <si>
    <t>Terji Dalsgaard</t>
  </si>
  <si>
    <t>Edmund Nielsen</t>
  </si>
  <si>
    <t>Símun  Martin Johannes Nicolajsen</t>
  </si>
  <si>
    <t>Sæbjørn Magnusson Olsen</t>
  </si>
  <si>
    <t>Eyðun Poulsen</t>
  </si>
  <si>
    <t>Torbjørn Poulsen</t>
  </si>
  <si>
    <t>Dánjal Jákup Jakobsen</t>
  </si>
  <si>
    <t>Maiken Krabenhøft</t>
  </si>
  <si>
    <t>Símun av Skarði</t>
  </si>
  <si>
    <t>Dania Lamhauge</t>
  </si>
  <si>
    <t>Gildugar atkvøður</t>
  </si>
  <si>
    <t xml:space="preserve">Ógildugar og blankar </t>
  </si>
  <si>
    <t>Atkvøtt hava</t>
  </si>
  <si>
    <t>Valluttøka</t>
  </si>
  <si>
    <t>Maria Matzen</t>
  </si>
  <si>
    <t>Alex Dalsgaard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</si>
</sst>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* #,##0_-;\-* #,##0_-;_-* &quot;-&quot;_-;_-@_-"/>
    <numFmt numFmtId="170" formatCode="_-&quot;kr.&quot;* #,##0.00_-;\-&quot;kr.&quot;* #,##0.00_-;_-&quot;kr.&quot;* &quot;-&quot;??_-;_-@_-"/>
    <numFmt numFmtId="171" formatCode="_-* #,##0.00_-;\-* #,##0.00_-;_-* &quot;-&quot;??_-;_-@_-"/>
    <numFmt numFmtId="172" formatCode="0.0"/>
    <numFmt numFmtId="173" formatCode="0.00000000"/>
    <numFmt numFmtId="174" formatCode="0.000000000"/>
    <numFmt numFmtId="175" formatCode="0.00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Ja&quot;;&quot;Ja&quot;;&quot;Nej&quot;"/>
    <numFmt numFmtId="182" formatCode="&quot;Sand&quot;;&quot;Sand&quot;;&quot;Falsk&quot;"/>
    <numFmt numFmtId="183" formatCode="&quot;Til&quot;;&quot;Til&quot;;&quot;Fra&quot;"/>
    <numFmt numFmtId="184" formatCode="_(* #,##0_);_(* \(#,##0\);_(* &quot;-&quot;??_);_(@_)"/>
    <numFmt numFmtId="185" formatCode="_(* #,##0.0_);_(* \(#,##0.0\);_(* &quot;-&quot;??_);_(@_)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 textRotation="9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4" fontId="0" fillId="0" borderId="0" xfId="15" applyNumberFormat="1" applyAlignment="1">
      <alignment/>
    </xf>
    <xf numFmtId="0" fontId="9" fillId="0" borderId="0" xfId="0" applyFont="1" applyAlignment="1">
      <alignment/>
    </xf>
    <xf numFmtId="184" fontId="7" fillId="0" borderId="0" xfId="15" applyNumberFormat="1" applyFont="1" applyAlignment="1">
      <alignment/>
    </xf>
    <xf numFmtId="184" fontId="0" fillId="0" borderId="0" xfId="0" applyNumberFormat="1" applyAlignment="1">
      <alignment/>
    </xf>
    <xf numFmtId="185" fontId="0" fillId="0" borderId="0" xfId="15" applyNumberFormat="1" applyAlignment="1">
      <alignment/>
    </xf>
    <xf numFmtId="49" fontId="1" fillId="0" borderId="0" xfId="0" applyNumberFormat="1" applyFont="1" applyAlignment="1">
      <alignment textRotation="9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65536">
      <selection activeCell="C1" sqref="C1"/>
    </sheetView>
  </sheetViews>
  <sheetFormatPr defaultColWidth="9.00390625" defaultRowHeight="12" zeroHeight="1"/>
  <cols>
    <col min="1" max="1" width="23.375" style="0" bestFit="1" customWidth="1"/>
    <col min="2" max="9" width="8.75390625" style="0" customWidth="1"/>
    <col min="10" max="10" width="0" style="0" hidden="1" customWidth="1"/>
    <col min="11" max="11" width="9.625" style="0" hidden="1" customWidth="1"/>
    <col min="12" max="16384" width="0" style="0" hidden="1" customWidth="1"/>
  </cols>
  <sheetData>
    <row r="1" spans="1:9" ht="114.75">
      <c r="A1" s="9" t="s">
        <v>310</v>
      </c>
      <c r="B1" s="13" t="s">
        <v>113</v>
      </c>
      <c r="C1" s="13" t="s">
        <v>108</v>
      </c>
      <c r="D1" s="13" t="s">
        <v>74</v>
      </c>
      <c r="E1" s="13" t="s">
        <v>238</v>
      </c>
      <c r="F1" s="13" t="s">
        <v>166</v>
      </c>
      <c r="G1" s="13" t="s">
        <v>311</v>
      </c>
      <c r="H1" s="13" t="s">
        <v>192</v>
      </c>
      <c r="I1" s="13" t="s">
        <v>76</v>
      </c>
    </row>
    <row r="2" spans="1:11" ht="12.75">
      <c r="A2" s="4" t="s">
        <v>77</v>
      </c>
      <c r="B2" s="10">
        <f>'Norðoyar valdømi'!$N$2</f>
        <v>1434</v>
      </c>
      <c r="C2" s="10">
        <f>'Eysturoyar valdømi'!$S$2</f>
        <v>1217</v>
      </c>
      <c r="D2" s="10">
        <f>'Norðstreymoyar valdømi'!$J$2</f>
        <v>531</v>
      </c>
      <c r="E2" s="10">
        <f>'Suðurstreymoyar valdømi'!$I$2</f>
        <v>2041</v>
      </c>
      <c r="F2" s="10">
        <f>'Vága valdømi'!$H$2</f>
        <v>532</v>
      </c>
      <c r="G2">
        <f>'Sandoyar valdømi'!$H$2</f>
        <v>259</v>
      </c>
      <c r="H2" s="10">
        <f>'Suðuroyar valdømi'!$K$2</f>
        <v>516</v>
      </c>
      <c r="I2" s="10">
        <f aca="true" t="shared" si="0" ref="I2:I8">SUM(B2:H2)</f>
        <v>6530</v>
      </c>
      <c r="K2" s="1"/>
    </row>
    <row r="3" spans="1:11" ht="12.75">
      <c r="A3" s="4" t="s">
        <v>78</v>
      </c>
      <c r="B3" s="10">
        <f>'Norðoyar valdømi'!$N$11</f>
        <v>602</v>
      </c>
      <c r="C3" s="10">
        <f>'Eysturoyar valdømi'!$S$13</f>
        <v>2012</v>
      </c>
      <c r="D3" s="10">
        <f>'Norðstreymoyar valdømi'!$J$8</f>
        <v>663</v>
      </c>
      <c r="E3" s="10">
        <f>'Suðurstreymoyar valdømi'!$I$15</f>
        <v>2638</v>
      </c>
      <c r="F3" s="10">
        <f>'Vága valdømi'!$H$8</f>
        <v>663</v>
      </c>
      <c r="G3">
        <f>'Sandoyar valdømi'!$H$9</f>
        <v>105</v>
      </c>
      <c r="H3" s="10">
        <f>'Suðuroyar valdømi'!$K$12</f>
        <v>818</v>
      </c>
      <c r="I3" s="10">
        <f t="shared" si="0"/>
        <v>7501</v>
      </c>
      <c r="K3" s="1"/>
    </row>
    <row r="4" spans="1:11" ht="12.75">
      <c r="A4" s="4" t="s">
        <v>81</v>
      </c>
      <c r="B4" s="10">
        <f>'Norðoyar valdømi'!$N$21</f>
        <v>741</v>
      </c>
      <c r="C4" s="10">
        <f>'Eysturoyar valdømi'!$S$24</f>
        <v>1254</v>
      </c>
      <c r="D4" s="10">
        <f>'Norðstreymoyar valdømi'!$J$15</f>
        <v>489</v>
      </c>
      <c r="E4" s="10">
        <f>'Suðurstreymoyar valdømi'!$I$29</f>
        <v>2267</v>
      </c>
      <c r="F4" s="10">
        <f>'Vága valdømi'!$H$15</f>
        <v>373</v>
      </c>
      <c r="G4">
        <f>'Sandoyar valdømi'!$H$16</f>
        <v>326</v>
      </c>
      <c r="H4" s="10">
        <f>'Suðuroyar valdømi'!$K$22</f>
        <v>1471</v>
      </c>
      <c r="I4" s="10">
        <f t="shared" si="0"/>
        <v>6921</v>
      </c>
      <c r="K4" s="1"/>
    </row>
    <row r="5" spans="1:11" ht="12.75">
      <c r="A5" s="4" t="s">
        <v>85</v>
      </c>
      <c r="B5" s="10">
        <f>'Norðoyar valdømi'!$N$31</f>
        <v>264</v>
      </c>
      <c r="C5" s="10">
        <f>'Eysturoyar valdømi'!$S$35</f>
        <v>529</v>
      </c>
      <c r="D5" s="10">
        <f>'Norðstreymoyar valdømi'!$J$22</f>
        <v>60</v>
      </c>
      <c r="E5" s="10">
        <f>'Suðurstreymoyar valdømi'!$I$43</f>
        <v>527</v>
      </c>
      <c r="F5" s="10">
        <f>'Vága valdømi'!$H$21</f>
        <v>39</v>
      </c>
      <c r="G5">
        <f>'Sandoyar valdømi'!$H$23</f>
        <v>22</v>
      </c>
      <c r="H5" s="10">
        <f>'Suðuroyar valdømi'!$K$32</f>
        <v>20</v>
      </c>
      <c r="I5" s="10">
        <f t="shared" si="0"/>
        <v>1461</v>
      </c>
      <c r="K5" s="1"/>
    </row>
    <row r="6" spans="1:11" ht="12.75">
      <c r="A6" s="4" t="s">
        <v>87</v>
      </c>
      <c r="B6" s="10">
        <f>'Norðoyar valdømi'!$N$41</f>
        <v>849</v>
      </c>
      <c r="C6" s="10">
        <f>'Eysturoyar valdømi'!$S$46</f>
        <v>1254</v>
      </c>
      <c r="D6" s="10">
        <f>'Norðstreymoyar valdømi'!$J$28</f>
        <v>582</v>
      </c>
      <c r="E6" s="10">
        <f>'Suðurstreymoyar valdømi'!$I$57</f>
        <v>3076</v>
      </c>
      <c r="F6" s="10">
        <f>'Vága valdømi'!$H$26</f>
        <v>263</v>
      </c>
      <c r="G6">
        <f>'Sandoyar valdømi'!$H$30</f>
        <v>285</v>
      </c>
      <c r="H6" s="10">
        <f>'Suðuroyar valdømi'!$K$38</f>
        <v>581</v>
      </c>
      <c r="I6" s="10">
        <f t="shared" si="0"/>
        <v>6890</v>
      </c>
      <c r="K6" s="1"/>
    </row>
    <row r="7" spans="1:11" ht="12.75">
      <c r="A7" s="4" t="s">
        <v>90</v>
      </c>
      <c r="B7" s="10">
        <f>'Norðoyar valdømi'!$N$51</f>
        <v>148</v>
      </c>
      <c r="C7" s="10">
        <f>'Eysturoyar valdømi'!$S$57</f>
        <v>466</v>
      </c>
      <c r="D7" s="10">
        <f>'Norðstreymoyar valdømi'!$J$35</f>
        <v>78</v>
      </c>
      <c r="E7" s="10">
        <f>'Suðurstreymoyar valdømi'!$I$71</f>
        <v>790</v>
      </c>
      <c r="F7" s="10">
        <f>'Vága valdømi'!$H$33</f>
        <v>79</v>
      </c>
      <c r="G7">
        <f>'Sandoyar valdømi'!$H$37</f>
        <v>26</v>
      </c>
      <c r="H7" s="10">
        <f>'Suðuroyar valdømi'!$K$47</f>
        <v>74</v>
      </c>
      <c r="I7" s="10">
        <f t="shared" si="0"/>
        <v>1661</v>
      </c>
      <c r="K7" s="1"/>
    </row>
    <row r="8" spans="1:9" ht="12.75">
      <c r="A8" s="4" t="s">
        <v>107</v>
      </c>
      <c r="B8" s="10">
        <f>'Norðoyar valdømi'!$N$59</f>
        <v>29</v>
      </c>
      <c r="C8" s="10">
        <f>'Eysturoyar valdømi'!$S$67</f>
        <v>144</v>
      </c>
      <c r="D8" s="10">
        <f>'Norðstreymoyar valdømi'!$J$41</f>
        <v>89</v>
      </c>
      <c r="E8" s="10">
        <f>'Suðurstreymoyar valdømi'!$I$84</f>
        <v>432</v>
      </c>
      <c r="F8" s="10">
        <f>'Vága valdømi'!$H$39</f>
        <v>24</v>
      </c>
      <c r="H8" s="10">
        <f>'Suðuroyar valdømi'!$K$55</f>
        <v>29</v>
      </c>
      <c r="I8" s="10">
        <f t="shared" si="0"/>
        <v>747</v>
      </c>
    </row>
    <row r="9" spans="1:8" ht="12.75">
      <c r="A9" s="6"/>
      <c r="B9" s="10"/>
      <c r="C9" s="10"/>
      <c r="D9" s="10"/>
      <c r="E9" s="10"/>
      <c r="H9" s="10"/>
    </row>
    <row r="10" spans="1:10" ht="12.75">
      <c r="A10" s="6" t="s">
        <v>342</v>
      </c>
      <c r="B10" s="10">
        <f>SUM(B2:B8)</f>
        <v>4067</v>
      </c>
      <c r="C10" s="10">
        <f aca="true" t="shared" si="1" ref="C10:H10">SUM(C2:C8)</f>
        <v>6876</v>
      </c>
      <c r="D10" s="10">
        <f t="shared" si="1"/>
        <v>2492</v>
      </c>
      <c r="E10" s="10">
        <f t="shared" si="1"/>
        <v>11771</v>
      </c>
      <c r="F10" s="10">
        <f t="shared" si="1"/>
        <v>1973</v>
      </c>
      <c r="G10" s="10">
        <f t="shared" si="1"/>
        <v>1023</v>
      </c>
      <c r="H10" s="10">
        <f t="shared" si="1"/>
        <v>3509</v>
      </c>
      <c r="I10" s="10">
        <f>SUM(I2:I8)</f>
        <v>31711</v>
      </c>
      <c r="J10" s="11"/>
    </row>
    <row r="11" spans="1:11" ht="12.75">
      <c r="A11" s="5" t="s">
        <v>343</v>
      </c>
      <c r="B11" s="10">
        <f>'Norðoyar valdømi'!$N$64</f>
        <v>6</v>
      </c>
      <c r="C11" s="10">
        <f>'Eysturoyar valdømi'!$S$72</f>
        <v>23</v>
      </c>
      <c r="D11" s="10">
        <f>'Norðstreymoyar valdømi'!$J$47</f>
        <v>10</v>
      </c>
      <c r="E11" s="10">
        <f>'Suðurstreymoyar valdømi'!$I$89</f>
        <v>29</v>
      </c>
      <c r="F11" s="10">
        <f>'Vága valdømi'!$H$44</f>
        <v>3</v>
      </c>
      <c r="G11" s="10">
        <f>'Sandoyar valdømi'!$H$44</f>
        <v>3</v>
      </c>
      <c r="H11" s="10">
        <f>'Suðuroyar valdømi'!$K$60</f>
        <v>3</v>
      </c>
      <c r="I11" s="10">
        <f>SUM(B11:H11)</f>
        <v>77</v>
      </c>
      <c r="K11" s="11"/>
    </row>
    <row r="12" spans="1:5" ht="12.75">
      <c r="A12" s="6"/>
      <c r="B12" s="10"/>
      <c r="C12" s="10"/>
      <c r="D12" s="10"/>
      <c r="E12" s="10"/>
    </row>
    <row r="13" spans="1:10" ht="12.75">
      <c r="A13" s="6" t="s">
        <v>344</v>
      </c>
      <c r="B13" s="10">
        <f>SUM(B10:B11)</f>
        <v>4073</v>
      </c>
      <c r="C13" s="10">
        <f>SUM(C10:C11)</f>
        <v>6899</v>
      </c>
      <c r="D13" s="10">
        <f aca="true" t="shared" si="2" ref="D13:I13">SUM(D10:D11)</f>
        <v>2502</v>
      </c>
      <c r="E13" s="10">
        <f t="shared" si="2"/>
        <v>11800</v>
      </c>
      <c r="F13" s="10">
        <f t="shared" si="2"/>
        <v>1976</v>
      </c>
      <c r="G13" s="10">
        <f t="shared" si="2"/>
        <v>1026</v>
      </c>
      <c r="H13" s="10">
        <f t="shared" si="2"/>
        <v>3512</v>
      </c>
      <c r="I13" s="10">
        <f t="shared" si="2"/>
        <v>31788</v>
      </c>
      <c r="J13" s="11"/>
    </row>
    <row r="14" spans="1:5" ht="12.75">
      <c r="A14" s="6"/>
      <c r="B14" s="10"/>
      <c r="C14" s="10"/>
      <c r="D14" s="10"/>
      <c r="E14" s="10"/>
    </row>
    <row r="15" spans="1:9" ht="12.75">
      <c r="A15" s="6" t="s">
        <v>96</v>
      </c>
      <c r="B15" s="10">
        <f>'Norðoyar valdømi'!$N$70</f>
        <v>4363</v>
      </c>
      <c r="C15" s="10">
        <f>'Eysturoyar valdømi'!$S$78</f>
        <v>7488</v>
      </c>
      <c r="D15" s="10">
        <f>'Norðstreymoyar valdømi'!$J$53</f>
        <v>2711</v>
      </c>
      <c r="E15" s="10">
        <f>'Suðurstreymoyar valdømi'!$I$95</f>
        <v>12884</v>
      </c>
      <c r="F15" s="10">
        <f>'Vága valdømi'!$H$50</f>
        <v>2089</v>
      </c>
      <c r="G15" s="10">
        <f>'Sandoyar valdømi'!$H$50</f>
        <v>1085</v>
      </c>
      <c r="H15" s="10">
        <f>'Suðuroyar valdømi'!$K$66</f>
        <v>3806</v>
      </c>
      <c r="I15" s="10">
        <f>SUM(B15:H15)</f>
        <v>34426</v>
      </c>
    </row>
    <row r="16" spans="1:9" ht="12.75">
      <c r="A16" s="6" t="s">
        <v>345</v>
      </c>
      <c r="B16" s="12">
        <f>B13*100/B15</f>
        <v>93.35319734127894</v>
      </c>
      <c r="C16" s="12">
        <f>C13*100/C15</f>
        <v>92.13408119658119</v>
      </c>
      <c r="D16" s="12">
        <f aca="true" t="shared" si="3" ref="D16:I16">D13*100/D15</f>
        <v>92.29066765031354</v>
      </c>
      <c r="E16" s="12">
        <f t="shared" si="3"/>
        <v>91.58646383110835</v>
      </c>
      <c r="F16" s="12">
        <f t="shared" si="3"/>
        <v>94.59071325993298</v>
      </c>
      <c r="G16" s="12">
        <f t="shared" si="3"/>
        <v>94.56221198156682</v>
      </c>
      <c r="H16" s="12">
        <f t="shared" si="3"/>
        <v>92.27535470310036</v>
      </c>
      <c r="I16" s="12">
        <f t="shared" si="3"/>
        <v>92.33718700981817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="85" zoomScaleNormal="85" workbookViewId="0" topLeftCell="A1">
      <selection activeCell="A12" sqref="A12"/>
    </sheetView>
  </sheetViews>
  <sheetFormatPr defaultColWidth="9.00390625" defaultRowHeight="12" zeroHeight="1"/>
  <cols>
    <col min="1" max="1" width="23.375" style="0" bestFit="1" customWidth="1"/>
    <col min="2" max="11" width="4.375" style="0" bestFit="1" customWidth="1"/>
    <col min="12" max="12" width="5.375" style="0" bestFit="1" customWidth="1"/>
    <col min="13" max="14" width="6.625" style="0" bestFit="1" customWidth="1"/>
    <col min="15" max="16384" width="0" style="0" hidden="1" customWidth="1"/>
  </cols>
  <sheetData>
    <row r="1" spans="1:14" ht="54">
      <c r="A1" s="3" t="s">
        <v>113</v>
      </c>
      <c r="B1" s="2" t="s">
        <v>114</v>
      </c>
      <c r="C1" s="2" t="s">
        <v>115</v>
      </c>
      <c r="D1" s="2" t="s">
        <v>116</v>
      </c>
      <c r="E1" s="2" t="s">
        <v>117</v>
      </c>
      <c r="F1" s="2" t="s">
        <v>118</v>
      </c>
      <c r="G1" s="2" t="s">
        <v>119</v>
      </c>
      <c r="H1" s="2" t="s">
        <v>120</v>
      </c>
      <c r="I1" s="2" t="s">
        <v>121</v>
      </c>
      <c r="J1" s="2" t="s">
        <v>122</v>
      </c>
      <c r="K1" s="2" t="s">
        <v>123</v>
      </c>
      <c r="L1" s="2" t="s">
        <v>124</v>
      </c>
      <c r="M1" s="2" t="s">
        <v>125</v>
      </c>
      <c r="N1" s="2" t="s">
        <v>76</v>
      </c>
    </row>
    <row r="2" spans="1:14" ht="12.75">
      <c r="A2" s="4" t="s">
        <v>77</v>
      </c>
      <c r="B2" s="5">
        <f aca="true" t="shared" si="0" ref="B2:N2">SUM(B3:B9)</f>
        <v>5</v>
      </c>
      <c r="C2" s="5">
        <f t="shared" si="0"/>
        <v>3</v>
      </c>
      <c r="D2" s="5">
        <f t="shared" si="0"/>
        <v>19</v>
      </c>
      <c r="E2" s="5">
        <f t="shared" si="0"/>
        <v>108</v>
      </c>
      <c r="F2" s="5">
        <f t="shared" si="0"/>
        <v>94</v>
      </c>
      <c r="G2" s="5">
        <f t="shared" si="0"/>
        <v>17</v>
      </c>
      <c r="H2" s="5">
        <f t="shared" si="0"/>
        <v>10</v>
      </c>
      <c r="I2" s="5">
        <f t="shared" si="0"/>
        <v>6</v>
      </c>
      <c r="J2" s="5">
        <f t="shared" si="0"/>
        <v>19</v>
      </c>
      <c r="K2" s="5">
        <f t="shared" si="0"/>
        <v>5</v>
      </c>
      <c r="L2" s="5">
        <f t="shared" si="0"/>
        <v>0</v>
      </c>
      <c r="M2" s="5">
        <f t="shared" si="0"/>
        <v>1148</v>
      </c>
      <c r="N2" s="5">
        <f t="shared" si="0"/>
        <v>1434</v>
      </c>
    </row>
    <row r="3" spans="1:14" ht="12.75">
      <c r="A3" s="6" t="s">
        <v>0</v>
      </c>
      <c r="B3">
        <v>0</v>
      </c>
      <c r="C3">
        <v>0</v>
      </c>
      <c r="D3">
        <v>2</v>
      </c>
      <c r="E3">
        <v>4</v>
      </c>
      <c r="F3">
        <v>3</v>
      </c>
      <c r="G3">
        <v>0</v>
      </c>
      <c r="H3">
        <v>3</v>
      </c>
      <c r="I3">
        <v>0</v>
      </c>
      <c r="J3">
        <v>1</v>
      </c>
      <c r="K3">
        <v>0</v>
      </c>
      <c r="L3">
        <v>0</v>
      </c>
      <c r="M3">
        <v>28</v>
      </c>
      <c r="N3">
        <f>SUM(B3:M3)</f>
        <v>41</v>
      </c>
    </row>
    <row r="4" spans="1:14" ht="12.75">
      <c r="A4" s="6" t="s">
        <v>126</v>
      </c>
      <c r="B4">
        <v>0</v>
      </c>
      <c r="C4">
        <v>0</v>
      </c>
      <c r="D4">
        <v>0</v>
      </c>
      <c r="E4">
        <v>1</v>
      </c>
      <c r="F4">
        <v>7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36</v>
      </c>
      <c r="N4">
        <f aca="true" t="shared" si="1" ref="N4:N9">SUM(B4:M4)</f>
        <v>45</v>
      </c>
    </row>
    <row r="5" spans="1:14" ht="12.75">
      <c r="A5" s="6" t="s">
        <v>127</v>
      </c>
      <c r="B5">
        <v>4</v>
      </c>
      <c r="C5">
        <v>3</v>
      </c>
      <c r="D5">
        <v>8</v>
      </c>
      <c r="E5">
        <v>89</v>
      </c>
      <c r="F5">
        <v>63</v>
      </c>
      <c r="G5">
        <v>7</v>
      </c>
      <c r="H5">
        <v>6</v>
      </c>
      <c r="I5">
        <v>4</v>
      </c>
      <c r="J5">
        <v>4</v>
      </c>
      <c r="K5">
        <v>3</v>
      </c>
      <c r="L5">
        <v>0</v>
      </c>
      <c r="M5">
        <v>630</v>
      </c>
      <c r="N5">
        <f t="shared" si="1"/>
        <v>821</v>
      </c>
    </row>
    <row r="6" spans="1:14" ht="12.75">
      <c r="A6" s="6" t="s">
        <v>128</v>
      </c>
      <c r="B6">
        <v>0</v>
      </c>
      <c r="C6">
        <v>0</v>
      </c>
      <c r="D6">
        <v>3</v>
      </c>
      <c r="E6">
        <v>4</v>
      </c>
      <c r="F6">
        <v>1</v>
      </c>
      <c r="G6">
        <v>7</v>
      </c>
      <c r="H6">
        <v>0</v>
      </c>
      <c r="I6">
        <v>0</v>
      </c>
      <c r="J6">
        <v>0</v>
      </c>
      <c r="K6">
        <v>1</v>
      </c>
      <c r="L6">
        <v>0</v>
      </c>
      <c r="M6">
        <v>184</v>
      </c>
      <c r="N6">
        <f t="shared" si="1"/>
        <v>200</v>
      </c>
    </row>
    <row r="7" spans="1:14" ht="12.75">
      <c r="A7" s="6" t="s">
        <v>129</v>
      </c>
      <c r="B7">
        <v>0</v>
      </c>
      <c r="C7">
        <v>0</v>
      </c>
      <c r="D7">
        <v>5</v>
      </c>
      <c r="E7">
        <v>2</v>
      </c>
      <c r="F7">
        <v>12</v>
      </c>
      <c r="G7">
        <v>0</v>
      </c>
      <c r="H7">
        <v>0</v>
      </c>
      <c r="I7">
        <v>2</v>
      </c>
      <c r="J7">
        <v>14</v>
      </c>
      <c r="K7">
        <v>1</v>
      </c>
      <c r="L7">
        <v>0</v>
      </c>
      <c r="M7">
        <v>156</v>
      </c>
      <c r="N7">
        <f t="shared" si="1"/>
        <v>192</v>
      </c>
    </row>
    <row r="8" spans="1:14" ht="12.75">
      <c r="A8" s="6" t="s">
        <v>145</v>
      </c>
      <c r="B8">
        <v>0</v>
      </c>
      <c r="C8">
        <v>0</v>
      </c>
      <c r="D8">
        <v>0</v>
      </c>
      <c r="E8">
        <v>0</v>
      </c>
      <c r="F8">
        <v>4</v>
      </c>
      <c r="G8">
        <v>2</v>
      </c>
      <c r="H8">
        <v>0</v>
      </c>
      <c r="I8">
        <v>0</v>
      </c>
      <c r="J8">
        <v>0</v>
      </c>
      <c r="K8">
        <v>0</v>
      </c>
      <c r="L8">
        <v>0</v>
      </c>
      <c r="M8">
        <v>58</v>
      </c>
      <c r="N8">
        <f t="shared" si="1"/>
        <v>64</v>
      </c>
    </row>
    <row r="9" spans="1:14" ht="12.75">
      <c r="A9" s="6" t="s">
        <v>130</v>
      </c>
      <c r="B9">
        <v>1</v>
      </c>
      <c r="C9">
        <v>0</v>
      </c>
      <c r="D9">
        <v>1</v>
      </c>
      <c r="E9">
        <v>8</v>
      </c>
      <c r="F9">
        <v>4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56</v>
      </c>
      <c r="N9">
        <f t="shared" si="1"/>
        <v>71</v>
      </c>
    </row>
    <row r="10" ht="12.75">
      <c r="A10" s="6"/>
    </row>
    <row r="11" spans="1:14" ht="12.75">
      <c r="A11" s="4" t="s">
        <v>78</v>
      </c>
      <c r="B11" s="5">
        <f>SUM(B12:B19)</f>
        <v>1</v>
      </c>
      <c r="C11" s="5">
        <f aca="true" t="shared" si="2" ref="C11:N11">SUM(C12:C19)</f>
        <v>5</v>
      </c>
      <c r="D11" s="5">
        <f t="shared" si="2"/>
        <v>12</v>
      </c>
      <c r="E11" s="5">
        <f t="shared" si="2"/>
        <v>20</v>
      </c>
      <c r="F11" s="5">
        <f t="shared" si="2"/>
        <v>62</v>
      </c>
      <c r="G11" s="5">
        <f t="shared" si="2"/>
        <v>3</v>
      </c>
      <c r="H11" s="5">
        <f t="shared" si="2"/>
        <v>2</v>
      </c>
      <c r="I11" s="5">
        <f t="shared" si="2"/>
        <v>4</v>
      </c>
      <c r="J11" s="5">
        <f t="shared" si="2"/>
        <v>0</v>
      </c>
      <c r="K11" s="5">
        <f t="shared" si="2"/>
        <v>8</v>
      </c>
      <c r="L11" s="5">
        <f t="shared" si="2"/>
        <v>2</v>
      </c>
      <c r="M11" s="5">
        <f t="shared" si="2"/>
        <v>483</v>
      </c>
      <c r="N11" s="5">
        <f t="shared" si="2"/>
        <v>602</v>
      </c>
    </row>
    <row r="12" spans="1:14" ht="12.75">
      <c r="A12" s="6" t="s">
        <v>0</v>
      </c>
      <c r="B12">
        <v>1</v>
      </c>
      <c r="C12">
        <v>1</v>
      </c>
      <c r="D12">
        <v>7</v>
      </c>
      <c r="E12">
        <v>5</v>
      </c>
      <c r="F12">
        <v>1</v>
      </c>
      <c r="G12">
        <v>2</v>
      </c>
      <c r="H12">
        <v>0</v>
      </c>
      <c r="I12">
        <v>0</v>
      </c>
      <c r="J12">
        <v>0</v>
      </c>
      <c r="K12">
        <v>0</v>
      </c>
      <c r="L12">
        <v>0</v>
      </c>
      <c r="M12">
        <v>55</v>
      </c>
      <c r="N12">
        <f>SUM(B12:M12)</f>
        <v>72</v>
      </c>
    </row>
    <row r="13" spans="1:14" ht="12.75">
      <c r="A13" s="6" t="s">
        <v>131</v>
      </c>
      <c r="B13">
        <v>0</v>
      </c>
      <c r="C13">
        <v>1</v>
      </c>
      <c r="D13">
        <v>0</v>
      </c>
      <c r="E13">
        <v>1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28</v>
      </c>
      <c r="N13">
        <f aca="true" t="shared" si="3" ref="N13:N19">SUM(B13:M13)</f>
        <v>32</v>
      </c>
    </row>
    <row r="14" spans="1:14" ht="12.75">
      <c r="A14" s="6" t="s">
        <v>146</v>
      </c>
      <c r="B14">
        <v>0</v>
      </c>
      <c r="C14">
        <v>1</v>
      </c>
      <c r="D14">
        <v>2</v>
      </c>
      <c r="E14">
        <v>3</v>
      </c>
      <c r="F14">
        <v>56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54</v>
      </c>
      <c r="N14">
        <f t="shared" si="3"/>
        <v>116</v>
      </c>
    </row>
    <row r="15" spans="1:14" ht="12.75">
      <c r="A15" s="6" t="s">
        <v>132</v>
      </c>
      <c r="B15">
        <v>0</v>
      </c>
      <c r="C15">
        <v>2</v>
      </c>
      <c r="D15">
        <v>0</v>
      </c>
      <c r="E15">
        <v>1</v>
      </c>
      <c r="F15">
        <v>0</v>
      </c>
      <c r="G15">
        <v>1</v>
      </c>
      <c r="H15">
        <v>0</v>
      </c>
      <c r="I15">
        <v>1</v>
      </c>
      <c r="J15">
        <v>0</v>
      </c>
      <c r="K15">
        <v>0</v>
      </c>
      <c r="L15">
        <v>0</v>
      </c>
      <c r="M15">
        <v>32</v>
      </c>
      <c r="N15">
        <f t="shared" si="3"/>
        <v>37</v>
      </c>
    </row>
    <row r="16" spans="1:14" ht="12.75">
      <c r="A16" s="6" t="s">
        <v>147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17</v>
      </c>
      <c r="N16">
        <f t="shared" si="3"/>
        <v>18</v>
      </c>
    </row>
    <row r="17" spans="1:14" ht="12.75">
      <c r="A17" s="6" t="s">
        <v>148</v>
      </c>
      <c r="B17">
        <v>0</v>
      </c>
      <c r="C17">
        <v>0</v>
      </c>
      <c r="D17">
        <v>2</v>
      </c>
      <c r="E17">
        <v>7</v>
      </c>
      <c r="F17">
        <v>2</v>
      </c>
      <c r="G17">
        <v>0</v>
      </c>
      <c r="H17">
        <v>1</v>
      </c>
      <c r="I17">
        <v>3</v>
      </c>
      <c r="J17">
        <v>0</v>
      </c>
      <c r="K17">
        <v>8</v>
      </c>
      <c r="L17">
        <v>2</v>
      </c>
      <c r="M17">
        <v>167</v>
      </c>
      <c r="N17">
        <f t="shared" si="3"/>
        <v>192</v>
      </c>
    </row>
    <row r="18" spans="1:14" ht="12.75">
      <c r="A18" s="6" t="s">
        <v>133</v>
      </c>
      <c r="B18">
        <v>0</v>
      </c>
      <c r="C18">
        <v>0</v>
      </c>
      <c r="D18">
        <v>0</v>
      </c>
      <c r="E18">
        <v>3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76</v>
      </c>
      <c r="N18">
        <f t="shared" si="3"/>
        <v>80</v>
      </c>
    </row>
    <row r="19" spans="1:14" ht="12.75">
      <c r="A19" s="6" t="s">
        <v>149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54</v>
      </c>
      <c r="N19">
        <f t="shared" si="3"/>
        <v>55</v>
      </c>
    </row>
    <row r="20" ht="12.75">
      <c r="A20" s="6"/>
    </row>
    <row r="21" spans="1:14" ht="12.75">
      <c r="A21" s="4" t="s">
        <v>81</v>
      </c>
      <c r="B21" s="5">
        <f>SUM(B22:B29)</f>
        <v>2</v>
      </c>
      <c r="C21" s="5">
        <f aca="true" t="shared" si="4" ref="C21:N21">SUM(C22:C29)</f>
        <v>3</v>
      </c>
      <c r="D21" s="5">
        <f t="shared" si="4"/>
        <v>4</v>
      </c>
      <c r="E21" s="5">
        <f t="shared" si="4"/>
        <v>43</v>
      </c>
      <c r="F21" s="5">
        <f t="shared" si="4"/>
        <v>59</v>
      </c>
      <c r="G21" s="5">
        <f t="shared" si="4"/>
        <v>5</v>
      </c>
      <c r="H21" s="5">
        <f t="shared" si="4"/>
        <v>7</v>
      </c>
      <c r="I21" s="5">
        <f t="shared" si="4"/>
        <v>8</v>
      </c>
      <c r="J21" s="5">
        <f t="shared" si="4"/>
        <v>11</v>
      </c>
      <c r="K21" s="5">
        <f t="shared" si="4"/>
        <v>12</v>
      </c>
      <c r="L21" s="5">
        <f t="shared" si="4"/>
        <v>1</v>
      </c>
      <c r="M21" s="5">
        <f t="shared" si="4"/>
        <v>586</v>
      </c>
      <c r="N21" s="5">
        <f t="shared" si="4"/>
        <v>741</v>
      </c>
    </row>
    <row r="22" spans="1:14" ht="12.75">
      <c r="A22" s="6" t="s">
        <v>0</v>
      </c>
      <c r="B22">
        <v>0</v>
      </c>
      <c r="C22">
        <v>0</v>
      </c>
      <c r="D22">
        <v>0</v>
      </c>
      <c r="E22">
        <v>1</v>
      </c>
      <c r="F22">
        <v>0</v>
      </c>
      <c r="G22">
        <v>1</v>
      </c>
      <c r="H22">
        <v>0</v>
      </c>
      <c r="I22">
        <v>2</v>
      </c>
      <c r="J22">
        <v>0</v>
      </c>
      <c r="K22">
        <v>0</v>
      </c>
      <c r="L22">
        <v>0</v>
      </c>
      <c r="M22">
        <v>57</v>
      </c>
      <c r="N22">
        <f>SUM(B22:M22)</f>
        <v>61</v>
      </c>
    </row>
    <row r="23" spans="1:14" ht="12.75">
      <c r="A23" s="6" t="s">
        <v>134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12</v>
      </c>
      <c r="N23">
        <f aca="true" t="shared" si="5" ref="N23:N29">SUM(B23:M23)</f>
        <v>14</v>
      </c>
    </row>
    <row r="24" spans="1:14" ht="12.75">
      <c r="A24" s="6" t="s">
        <v>135</v>
      </c>
      <c r="B24">
        <v>0</v>
      </c>
      <c r="C24">
        <v>0</v>
      </c>
      <c r="D24">
        <v>0</v>
      </c>
      <c r="E24">
        <v>2</v>
      </c>
      <c r="F24">
        <v>9</v>
      </c>
      <c r="G24">
        <v>2</v>
      </c>
      <c r="H24">
        <v>1</v>
      </c>
      <c r="I24">
        <v>2</v>
      </c>
      <c r="J24">
        <v>5</v>
      </c>
      <c r="K24">
        <v>3</v>
      </c>
      <c r="L24">
        <v>0</v>
      </c>
      <c r="M24">
        <v>196</v>
      </c>
      <c r="N24">
        <f t="shared" si="5"/>
        <v>220</v>
      </c>
    </row>
    <row r="25" spans="1:14" ht="12.75">
      <c r="A25" s="6" t="s">
        <v>150</v>
      </c>
      <c r="B25">
        <v>0</v>
      </c>
      <c r="C25">
        <v>0</v>
      </c>
      <c r="D25">
        <v>0</v>
      </c>
      <c r="E25">
        <v>1</v>
      </c>
      <c r="F25">
        <v>5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104</v>
      </c>
      <c r="N25">
        <f t="shared" si="5"/>
        <v>110</v>
      </c>
    </row>
    <row r="26" spans="1:14" ht="12.75">
      <c r="A26" s="6" t="s">
        <v>136</v>
      </c>
      <c r="B26">
        <v>1</v>
      </c>
      <c r="C26">
        <v>2</v>
      </c>
      <c r="D26">
        <v>3</v>
      </c>
      <c r="E26">
        <v>4</v>
      </c>
      <c r="F26">
        <v>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16</v>
      </c>
      <c r="N26">
        <f t="shared" si="5"/>
        <v>29</v>
      </c>
    </row>
    <row r="27" spans="1:14" ht="12.75">
      <c r="A27" s="6" t="s">
        <v>137</v>
      </c>
      <c r="B27">
        <v>0</v>
      </c>
      <c r="C27">
        <v>0</v>
      </c>
      <c r="D27">
        <v>0</v>
      </c>
      <c r="E27">
        <v>2</v>
      </c>
      <c r="F27">
        <v>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66</v>
      </c>
      <c r="N27">
        <f t="shared" si="5"/>
        <v>71</v>
      </c>
    </row>
    <row r="28" spans="1:14" ht="12.75">
      <c r="A28" s="6" t="s">
        <v>138</v>
      </c>
      <c r="B28">
        <v>0</v>
      </c>
      <c r="C28">
        <v>0</v>
      </c>
      <c r="D28">
        <v>0</v>
      </c>
      <c r="E28">
        <v>5</v>
      </c>
      <c r="F28">
        <v>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55</v>
      </c>
      <c r="N28">
        <f t="shared" si="5"/>
        <v>64</v>
      </c>
    </row>
    <row r="29" spans="1:14" ht="12.75">
      <c r="A29" s="6" t="s">
        <v>139</v>
      </c>
      <c r="B29">
        <v>1</v>
      </c>
      <c r="C29">
        <v>0</v>
      </c>
      <c r="D29">
        <v>1</v>
      </c>
      <c r="E29">
        <v>28</v>
      </c>
      <c r="F29">
        <v>35</v>
      </c>
      <c r="G29">
        <v>2</v>
      </c>
      <c r="H29">
        <v>5</v>
      </c>
      <c r="I29">
        <v>4</v>
      </c>
      <c r="J29">
        <v>6</v>
      </c>
      <c r="K29">
        <v>9</v>
      </c>
      <c r="L29">
        <v>1</v>
      </c>
      <c r="M29">
        <v>80</v>
      </c>
      <c r="N29">
        <f t="shared" si="5"/>
        <v>172</v>
      </c>
    </row>
    <row r="30" ht="12.75">
      <c r="A30" s="6"/>
    </row>
    <row r="31" spans="1:14" ht="12.75">
      <c r="A31" s="4" t="s">
        <v>85</v>
      </c>
      <c r="B31" s="5">
        <f>SUM(B32:B39)</f>
        <v>3</v>
      </c>
      <c r="C31" s="5">
        <f aca="true" t="shared" si="6" ref="C31:N31">SUM(C32:C39)</f>
        <v>9</v>
      </c>
      <c r="D31" s="5">
        <f t="shared" si="6"/>
        <v>0</v>
      </c>
      <c r="E31" s="5">
        <f t="shared" si="6"/>
        <v>2</v>
      </c>
      <c r="F31" s="5">
        <f t="shared" si="6"/>
        <v>12</v>
      </c>
      <c r="G31" s="5">
        <f t="shared" si="6"/>
        <v>1</v>
      </c>
      <c r="H31" s="5">
        <f t="shared" si="6"/>
        <v>0</v>
      </c>
      <c r="I31" s="5">
        <f t="shared" si="6"/>
        <v>3</v>
      </c>
      <c r="J31" s="5">
        <f t="shared" si="6"/>
        <v>0</v>
      </c>
      <c r="K31" s="5">
        <f t="shared" si="6"/>
        <v>0</v>
      </c>
      <c r="L31" s="5">
        <f t="shared" si="6"/>
        <v>0</v>
      </c>
      <c r="M31" s="5">
        <f t="shared" si="6"/>
        <v>234</v>
      </c>
      <c r="N31" s="5">
        <f t="shared" si="6"/>
        <v>264</v>
      </c>
    </row>
    <row r="32" spans="1:14" ht="12.75">
      <c r="A32" s="6" t="s">
        <v>0</v>
      </c>
      <c r="B32">
        <v>0</v>
      </c>
      <c r="C32">
        <v>4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21</v>
      </c>
      <c r="N32">
        <f>SUM(B32:M32)</f>
        <v>25</v>
      </c>
    </row>
    <row r="33" spans="1:14" ht="12.75">
      <c r="A33" s="6" t="s">
        <v>141</v>
      </c>
      <c r="B33">
        <v>0</v>
      </c>
      <c r="C33">
        <v>2</v>
      </c>
      <c r="D33">
        <v>0</v>
      </c>
      <c r="E33">
        <v>1</v>
      </c>
      <c r="F33">
        <v>6</v>
      </c>
      <c r="G33">
        <v>1</v>
      </c>
      <c r="H33">
        <v>0</v>
      </c>
      <c r="I33">
        <v>2</v>
      </c>
      <c r="J33">
        <v>0</v>
      </c>
      <c r="K33">
        <v>0</v>
      </c>
      <c r="L33">
        <v>0</v>
      </c>
      <c r="M33">
        <v>111</v>
      </c>
      <c r="N33">
        <f aca="true" t="shared" si="7" ref="N33:N39">SUM(B33:M33)</f>
        <v>123</v>
      </c>
    </row>
    <row r="34" spans="1:14" ht="12.75">
      <c r="A34" s="6" t="s">
        <v>151</v>
      </c>
      <c r="B34">
        <v>3</v>
      </c>
      <c r="C34">
        <v>3</v>
      </c>
      <c r="D34">
        <v>0</v>
      </c>
      <c r="E34">
        <v>1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68</v>
      </c>
      <c r="N34">
        <f t="shared" si="7"/>
        <v>76</v>
      </c>
    </row>
    <row r="35" spans="1:14" ht="12.75">
      <c r="A35" s="6" t="s">
        <v>152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13</v>
      </c>
      <c r="N35">
        <f t="shared" si="7"/>
        <v>13</v>
      </c>
    </row>
    <row r="36" spans="1:14" ht="12.75">
      <c r="A36" s="6" t="s">
        <v>153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6</v>
      </c>
      <c r="N36">
        <f t="shared" si="7"/>
        <v>6</v>
      </c>
    </row>
    <row r="37" spans="1:14" ht="12.75">
      <c r="A37" s="6" t="s">
        <v>154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12</v>
      </c>
      <c r="N37">
        <f t="shared" si="7"/>
        <v>12</v>
      </c>
    </row>
    <row r="38" spans="1:14" ht="12.75">
      <c r="A38" s="6" t="s">
        <v>140</v>
      </c>
      <c r="B38">
        <v>0</v>
      </c>
      <c r="C38">
        <v>0</v>
      </c>
      <c r="D38">
        <v>0</v>
      </c>
      <c r="E38">
        <v>0</v>
      </c>
      <c r="F38">
        <v>5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f t="shared" si="7"/>
        <v>6</v>
      </c>
    </row>
    <row r="39" spans="1:14" ht="12.75">
      <c r="A39" s="6" t="s">
        <v>155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2</v>
      </c>
      <c r="N39">
        <f t="shared" si="7"/>
        <v>3</v>
      </c>
    </row>
    <row r="40" ht="15.75">
      <c r="A40" s="7"/>
    </row>
    <row r="41" spans="1:14" ht="12.75">
      <c r="A41" s="4" t="s">
        <v>87</v>
      </c>
      <c r="B41" s="5">
        <f>SUM(B42:B49)</f>
        <v>2</v>
      </c>
      <c r="C41" s="5">
        <f aca="true" t="shared" si="8" ref="C41:N41">SUM(C42:C49)</f>
        <v>2</v>
      </c>
      <c r="D41" s="5">
        <f t="shared" si="8"/>
        <v>8</v>
      </c>
      <c r="E41" s="5">
        <f t="shared" si="8"/>
        <v>32</v>
      </c>
      <c r="F41" s="5">
        <f t="shared" si="8"/>
        <v>55</v>
      </c>
      <c r="G41" s="5">
        <f t="shared" si="8"/>
        <v>13</v>
      </c>
      <c r="H41" s="5">
        <f t="shared" si="8"/>
        <v>25</v>
      </c>
      <c r="I41" s="5">
        <f t="shared" si="8"/>
        <v>27</v>
      </c>
      <c r="J41" s="5">
        <f t="shared" si="8"/>
        <v>16</v>
      </c>
      <c r="K41" s="5">
        <f t="shared" si="8"/>
        <v>7</v>
      </c>
      <c r="L41" s="5">
        <f t="shared" si="8"/>
        <v>0</v>
      </c>
      <c r="M41" s="5">
        <f t="shared" si="8"/>
        <v>662</v>
      </c>
      <c r="N41" s="5">
        <f t="shared" si="8"/>
        <v>849</v>
      </c>
    </row>
    <row r="42" spans="1:14" ht="12.75">
      <c r="A42" s="6" t="s">
        <v>0</v>
      </c>
      <c r="B42">
        <v>0</v>
      </c>
      <c r="C42">
        <v>1</v>
      </c>
      <c r="D42">
        <v>2</v>
      </c>
      <c r="E42">
        <v>4</v>
      </c>
      <c r="F42">
        <v>3</v>
      </c>
      <c r="G42">
        <v>1</v>
      </c>
      <c r="H42">
        <v>1</v>
      </c>
      <c r="I42">
        <v>0</v>
      </c>
      <c r="J42">
        <v>3</v>
      </c>
      <c r="K42">
        <v>0</v>
      </c>
      <c r="L42">
        <v>0</v>
      </c>
      <c r="M42">
        <v>44</v>
      </c>
      <c r="N42">
        <f>SUM(B42:M42)</f>
        <v>59</v>
      </c>
    </row>
    <row r="43" spans="1:14" ht="12.75">
      <c r="A43" s="6" t="s">
        <v>156</v>
      </c>
      <c r="B43">
        <v>0</v>
      </c>
      <c r="C43">
        <v>0</v>
      </c>
      <c r="D43">
        <v>0</v>
      </c>
      <c r="E43">
        <v>0</v>
      </c>
      <c r="F43">
        <v>0</v>
      </c>
      <c r="G43">
        <v>3</v>
      </c>
      <c r="H43">
        <v>1</v>
      </c>
      <c r="I43">
        <v>0</v>
      </c>
      <c r="J43">
        <v>0</v>
      </c>
      <c r="K43">
        <v>0</v>
      </c>
      <c r="L43">
        <v>0</v>
      </c>
      <c r="M43">
        <v>38</v>
      </c>
      <c r="N43">
        <f aca="true" t="shared" si="9" ref="N43:N49">SUM(B43:M43)</f>
        <v>42</v>
      </c>
    </row>
    <row r="44" spans="1:14" ht="12.75">
      <c r="A44" s="6" t="s">
        <v>157</v>
      </c>
      <c r="B44">
        <v>0</v>
      </c>
      <c r="C44">
        <v>0</v>
      </c>
      <c r="D44">
        <v>0</v>
      </c>
      <c r="E44">
        <v>1</v>
      </c>
      <c r="F44">
        <v>1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21</v>
      </c>
      <c r="N44">
        <f t="shared" si="9"/>
        <v>24</v>
      </c>
    </row>
    <row r="45" spans="1:14" ht="12.75">
      <c r="A45" s="6" t="s">
        <v>158</v>
      </c>
      <c r="B45">
        <v>0</v>
      </c>
      <c r="C45">
        <v>0</v>
      </c>
      <c r="D45">
        <v>0</v>
      </c>
      <c r="E45">
        <v>0</v>
      </c>
      <c r="F45">
        <v>9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18</v>
      </c>
      <c r="N45">
        <f t="shared" si="9"/>
        <v>27</v>
      </c>
    </row>
    <row r="46" spans="1:14" ht="12.75">
      <c r="A46" s="6" t="s">
        <v>142</v>
      </c>
      <c r="B46">
        <v>0</v>
      </c>
      <c r="C46">
        <v>1</v>
      </c>
      <c r="D46">
        <v>2</v>
      </c>
      <c r="E46">
        <v>1</v>
      </c>
      <c r="F46">
        <v>4</v>
      </c>
      <c r="G46">
        <v>1</v>
      </c>
      <c r="H46">
        <v>1</v>
      </c>
      <c r="I46">
        <v>0</v>
      </c>
      <c r="J46">
        <v>4</v>
      </c>
      <c r="K46">
        <v>1</v>
      </c>
      <c r="L46">
        <v>0</v>
      </c>
      <c r="M46">
        <v>89</v>
      </c>
      <c r="N46">
        <f t="shared" si="9"/>
        <v>104</v>
      </c>
    </row>
    <row r="47" spans="1:14" ht="12.75">
      <c r="A47" s="6" t="s">
        <v>159</v>
      </c>
      <c r="B47">
        <v>1</v>
      </c>
      <c r="C47">
        <v>0</v>
      </c>
      <c r="D47">
        <v>2</v>
      </c>
      <c r="E47">
        <v>23</v>
      </c>
      <c r="F47">
        <v>10</v>
      </c>
      <c r="G47">
        <v>2</v>
      </c>
      <c r="H47">
        <v>3</v>
      </c>
      <c r="I47">
        <v>1</v>
      </c>
      <c r="J47">
        <v>9</v>
      </c>
      <c r="K47">
        <v>4</v>
      </c>
      <c r="L47">
        <v>0</v>
      </c>
      <c r="M47">
        <v>246</v>
      </c>
      <c r="N47">
        <f t="shared" si="9"/>
        <v>301</v>
      </c>
    </row>
    <row r="48" spans="1:14" ht="12.75">
      <c r="A48" s="6" t="s">
        <v>143</v>
      </c>
      <c r="B48">
        <v>1</v>
      </c>
      <c r="C48">
        <v>0</v>
      </c>
      <c r="D48">
        <v>2</v>
      </c>
      <c r="E48">
        <v>3</v>
      </c>
      <c r="F48">
        <v>27</v>
      </c>
      <c r="G48">
        <v>5</v>
      </c>
      <c r="H48">
        <v>19</v>
      </c>
      <c r="I48">
        <v>26</v>
      </c>
      <c r="J48">
        <v>0</v>
      </c>
      <c r="K48">
        <v>2</v>
      </c>
      <c r="L48">
        <v>0</v>
      </c>
      <c r="M48">
        <v>191</v>
      </c>
      <c r="N48">
        <f t="shared" si="9"/>
        <v>276</v>
      </c>
    </row>
    <row r="49" spans="1:14" ht="12.75">
      <c r="A49" s="6" t="s">
        <v>160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15</v>
      </c>
      <c r="N49">
        <f t="shared" si="9"/>
        <v>16</v>
      </c>
    </row>
    <row r="50" ht="12.75">
      <c r="A50" s="6"/>
    </row>
    <row r="51" spans="1:14" ht="12.75">
      <c r="A51" s="4" t="s">
        <v>90</v>
      </c>
      <c r="B51" s="5">
        <f>SUM(B52:B57)</f>
        <v>0</v>
      </c>
      <c r="C51" s="5">
        <f aca="true" t="shared" si="10" ref="C51:N51">SUM(C52:C57)</f>
        <v>0</v>
      </c>
      <c r="D51" s="5">
        <f t="shared" si="10"/>
        <v>0</v>
      </c>
      <c r="E51" s="5">
        <f t="shared" si="10"/>
        <v>6</v>
      </c>
      <c r="F51" s="5">
        <f t="shared" si="10"/>
        <v>25</v>
      </c>
      <c r="G51" s="5">
        <f t="shared" si="10"/>
        <v>4</v>
      </c>
      <c r="H51" s="5">
        <f t="shared" si="10"/>
        <v>0</v>
      </c>
      <c r="I51" s="5">
        <f t="shared" si="10"/>
        <v>2</v>
      </c>
      <c r="J51" s="5">
        <f t="shared" si="10"/>
        <v>0</v>
      </c>
      <c r="K51" s="5">
        <f t="shared" si="10"/>
        <v>0</v>
      </c>
      <c r="L51" s="5">
        <f t="shared" si="10"/>
        <v>0</v>
      </c>
      <c r="M51" s="5">
        <f t="shared" si="10"/>
        <v>111</v>
      </c>
      <c r="N51" s="5">
        <f t="shared" si="10"/>
        <v>148</v>
      </c>
    </row>
    <row r="52" spans="1:14" ht="12.75">
      <c r="A52" s="6" t="s">
        <v>0</v>
      </c>
      <c r="B52">
        <v>0</v>
      </c>
      <c r="C52">
        <v>0</v>
      </c>
      <c r="D52">
        <v>0</v>
      </c>
      <c r="E52">
        <v>4</v>
      </c>
      <c r="F52">
        <v>7</v>
      </c>
      <c r="G52">
        <v>0</v>
      </c>
      <c r="H52">
        <v>0</v>
      </c>
      <c r="I52">
        <v>1</v>
      </c>
      <c r="J52">
        <v>0</v>
      </c>
      <c r="K52">
        <v>0</v>
      </c>
      <c r="L52">
        <v>0</v>
      </c>
      <c r="M52">
        <v>50</v>
      </c>
      <c r="N52">
        <f aca="true" t="shared" si="11" ref="N52:N57">SUM(B52:M52)</f>
        <v>62</v>
      </c>
    </row>
    <row r="53" spans="1:14" ht="12.75">
      <c r="A53" s="6" t="s">
        <v>161</v>
      </c>
      <c r="B53">
        <v>0</v>
      </c>
      <c r="C53">
        <v>0</v>
      </c>
      <c r="D53">
        <v>0</v>
      </c>
      <c r="E53">
        <v>1</v>
      </c>
      <c r="F53">
        <v>2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15</v>
      </c>
      <c r="N53">
        <f t="shared" si="11"/>
        <v>19</v>
      </c>
    </row>
    <row r="54" spans="1:14" ht="12.75">
      <c r="A54" s="6" t="s">
        <v>144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19</v>
      </c>
      <c r="N54">
        <f t="shared" si="11"/>
        <v>19</v>
      </c>
    </row>
    <row r="55" spans="1:14" ht="12.75">
      <c r="A55" s="6" t="s">
        <v>162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11</v>
      </c>
      <c r="N55">
        <f t="shared" si="11"/>
        <v>12</v>
      </c>
    </row>
    <row r="56" spans="1:14" ht="12.75">
      <c r="A56" s="6" t="s">
        <v>163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12</v>
      </c>
      <c r="N56">
        <f t="shared" si="11"/>
        <v>12</v>
      </c>
    </row>
    <row r="57" spans="1:14" ht="12.75">
      <c r="A57" s="6" t="s">
        <v>164</v>
      </c>
      <c r="B57">
        <v>0</v>
      </c>
      <c r="C57">
        <v>0</v>
      </c>
      <c r="D57">
        <v>0</v>
      </c>
      <c r="E57">
        <v>1</v>
      </c>
      <c r="F57">
        <v>15</v>
      </c>
      <c r="G57">
        <v>3</v>
      </c>
      <c r="H57">
        <v>0</v>
      </c>
      <c r="I57">
        <v>1</v>
      </c>
      <c r="J57">
        <v>0</v>
      </c>
      <c r="K57">
        <v>0</v>
      </c>
      <c r="L57">
        <v>0</v>
      </c>
      <c r="M57">
        <v>4</v>
      </c>
      <c r="N57">
        <f t="shared" si="11"/>
        <v>24</v>
      </c>
    </row>
    <row r="58" ht="12.75">
      <c r="A58" s="6"/>
    </row>
    <row r="59" spans="1:14" ht="12.75">
      <c r="A59" s="4" t="s">
        <v>107</v>
      </c>
      <c r="B59" s="5">
        <f>SUM(B60:B61)</f>
        <v>0</v>
      </c>
      <c r="C59" s="5">
        <f aca="true" t="shared" si="12" ref="C59:N59">SUM(C60:C61)</f>
        <v>0</v>
      </c>
      <c r="D59" s="5">
        <f t="shared" si="12"/>
        <v>0</v>
      </c>
      <c r="E59" s="5">
        <f t="shared" si="12"/>
        <v>1</v>
      </c>
      <c r="F59" s="5">
        <f t="shared" si="12"/>
        <v>2</v>
      </c>
      <c r="G59" s="5">
        <f t="shared" si="12"/>
        <v>0</v>
      </c>
      <c r="H59" s="5">
        <f t="shared" si="12"/>
        <v>2</v>
      </c>
      <c r="I59" s="5">
        <f t="shared" si="12"/>
        <v>0</v>
      </c>
      <c r="J59" s="5">
        <f t="shared" si="12"/>
        <v>0</v>
      </c>
      <c r="K59" s="5">
        <f t="shared" si="12"/>
        <v>0</v>
      </c>
      <c r="L59" s="5">
        <f t="shared" si="12"/>
        <v>0</v>
      </c>
      <c r="M59" s="5">
        <f t="shared" si="12"/>
        <v>24</v>
      </c>
      <c r="N59" s="5">
        <f t="shared" si="12"/>
        <v>29</v>
      </c>
    </row>
    <row r="60" spans="1:14" ht="12.75">
      <c r="A60" s="6" t="s">
        <v>0</v>
      </c>
      <c r="B60">
        <v>0</v>
      </c>
      <c r="C60">
        <v>0</v>
      </c>
      <c r="D60">
        <v>0</v>
      </c>
      <c r="E60">
        <v>1</v>
      </c>
      <c r="F60">
        <v>2</v>
      </c>
      <c r="G60">
        <v>0</v>
      </c>
      <c r="H60">
        <v>2</v>
      </c>
      <c r="I60">
        <v>0</v>
      </c>
      <c r="J60">
        <v>0</v>
      </c>
      <c r="K60">
        <v>0</v>
      </c>
      <c r="L60">
        <v>0</v>
      </c>
      <c r="M60">
        <v>19</v>
      </c>
      <c r="N60">
        <f>SUM(B60:M60)</f>
        <v>24</v>
      </c>
    </row>
    <row r="61" spans="1:14" ht="12">
      <c r="A61" t="s">
        <v>165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5</v>
      </c>
      <c r="N61">
        <f>SUM(B61:M61)</f>
        <v>5</v>
      </c>
    </row>
    <row r="62" ht="12.75">
      <c r="A62" s="6"/>
    </row>
    <row r="63" spans="1:14" ht="12.75">
      <c r="A63" s="6" t="s">
        <v>92</v>
      </c>
      <c r="B63">
        <f>SUM(B2:B61)/2</f>
        <v>13</v>
      </c>
      <c r="C63">
        <f>SUM(C2:C61)/2</f>
        <v>22</v>
      </c>
      <c r="D63">
        <f>SUM(D2:D61)/2</f>
        <v>43</v>
      </c>
      <c r="E63">
        <f>SUM(E2:E61)/2</f>
        <v>212</v>
      </c>
      <c r="F63">
        <f aca="true" t="shared" si="13" ref="F63:N63">SUM(F2:F61)/2</f>
        <v>309</v>
      </c>
      <c r="G63">
        <f t="shared" si="13"/>
        <v>43</v>
      </c>
      <c r="H63">
        <f t="shared" si="13"/>
        <v>46</v>
      </c>
      <c r="I63">
        <f t="shared" si="13"/>
        <v>50</v>
      </c>
      <c r="J63">
        <f t="shared" si="13"/>
        <v>46</v>
      </c>
      <c r="K63">
        <f t="shared" si="13"/>
        <v>32</v>
      </c>
      <c r="L63">
        <f t="shared" si="13"/>
        <v>3</v>
      </c>
      <c r="M63">
        <f t="shared" si="13"/>
        <v>3248</v>
      </c>
      <c r="N63">
        <f t="shared" si="13"/>
        <v>4067</v>
      </c>
    </row>
    <row r="64" spans="1:14" ht="12.75">
      <c r="A64" s="5" t="s">
        <v>93</v>
      </c>
      <c r="B64">
        <f>SUM(B65:B66)</f>
        <v>0</v>
      </c>
      <c r="C64">
        <f aca="true" t="shared" si="14" ref="C64:M64">SUM(C65:C66)</f>
        <v>0</v>
      </c>
      <c r="D64">
        <f t="shared" si="14"/>
        <v>0</v>
      </c>
      <c r="E64">
        <f t="shared" si="14"/>
        <v>0</v>
      </c>
      <c r="F64">
        <f t="shared" si="14"/>
        <v>0</v>
      </c>
      <c r="G64">
        <v>0</v>
      </c>
      <c r="H64">
        <f t="shared" si="14"/>
        <v>0</v>
      </c>
      <c r="I64">
        <f t="shared" si="14"/>
        <v>0</v>
      </c>
      <c r="J64">
        <f t="shared" si="14"/>
        <v>0</v>
      </c>
      <c r="K64">
        <f t="shared" si="14"/>
        <v>0</v>
      </c>
      <c r="L64">
        <f t="shared" si="14"/>
        <v>0</v>
      </c>
      <c r="M64">
        <f t="shared" si="14"/>
        <v>6</v>
      </c>
      <c r="N64">
        <f>SUM(B64:M64)</f>
        <v>6</v>
      </c>
    </row>
    <row r="65" spans="1:14" ht="12.75">
      <c r="A65" s="6" t="s">
        <v>94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2</v>
      </c>
      <c r="N65">
        <f>SUM(B65:M65)</f>
        <v>2</v>
      </c>
    </row>
    <row r="66" spans="1:14" ht="12.75">
      <c r="A66" s="6" t="s">
        <v>54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4</v>
      </c>
      <c r="N66">
        <f>SUM(B66:M66)</f>
        <v>4</v>
      </c>
    </row>
    <row r="67" ht="12.75">
      <c r="A67" s="6"/>
    </row>
    <row r="68" spans="1:14" ht="12.75">
      <c r="A68" s="6" t="s">
        <v>95</v>
      </c>
      <c r="B68">
        <f>B63+B64</f>
        <v>13</v>
      </c>
      <c r="C68">
        <f aca="true" t="shared" si="15" ref="C68:N68">C63+C64</f>
        <v>22</v>
      </c>
      <c r="D68">
        <f t="shared" si="15"/>
        <v>43</v>
      </c>
      <c r="E68">
        <f t="shared" si="15"/>
        <v>212</v>
      </c>
      <c r="F68">
        <f t="shared" si="15"/>
        <v>309</v>
      </c>
      <c r="G68">
        <f t="shared" si="15"/>
        <v>43</v>
      </c>
      <c r="H68">
        <f t="shared" si="15"/>
        <v>46</v>
      </c>
      <c r="I68">
        <f t="shared" si="15"/>
        <v>50</v>
      </c>
      <c r="J68">
        <f t="shared" si="15"/>
        <v>46</v>
      </c>
      <c r="K68">
        <f t="shared" si="15"/>
        <v>32</v>
      </c>
      <c r="L68">
        <f t="shared" si="15"/>
        <v>3</v>
      </c>
      <c r="M68" s="8">
        <f t="shared" si="15"/>
        <v>3254</v>
      </c>
      <c r="N68" s="8">
        <f t="shared" si="15"/>
        <v>4073</v>
      </c>
    </row>
    <row r="69" ht="12.75">
      <c r="A69" s="6"/>
    </row>
    <row r="70" spans="1:14" ht="12.75">
      <c r="A70" s="6" t="s">
        <v>96</v>
      </c>
      <c r="B70">
        <v>16</v>
      </c>
      <c r="C70">
        <v>25</v>
      </c>
      <c r="D70">
        <v>49</v>
      </c>
      <c r="E70">
        <v>217</v>
      </c>
      <c r="F70">
        <v>323</v>
      </c>
      <c r="G70">
        <v>44</v>
      </c>
      <c r="H70">
        <v>50</v>
      </c>
      <c r="I70">
        <v>54</v>
      </c>
      <c r="J70">
        <v>48</v>
      </c>
      <c r="K70">
        <v>33</v>
      </c>
      <c r="L70">
        <v>3</v>
      </c>
      <c r="M70" s="8">
        <v>3501</v>
      </c>
      <c r="N70" s="8">
        <f>SUM(B70:M70)</f>
        <v>4363</v>
      </c>
    </row>
    <row r="71" spans="1:14" ht="12.75">
      <c r="A71" s="6" t="s">
        <v>97</v>
      </c>
      <c r="B71" s="1">
        <f>B68*100/B70</f>
        <v>81.25</v>
      </c>
      <c r="C71" s="1">
        <f aca="true" t="shared" si="16" ref="C71:N71">C68*100/C70</f>
        <v>88</v>
      </c>
      <c r="D71" s="1">
        <f t="shared" si="16"/>
        <v>87.75510204081633</v>
      </c>
      <c r="E71" s="1">
        <f t="shared" si="16"/>
        <v>97.6958525345622</v>
      </c>
      <c r="F71" s="1">
        <f t="shared" si="16"/>
        <v>95.6656346749226</v>
      </c>
      <c r="G71" s="1">
        <f t="shared" si="16"/>
        <v>97.72727272727273</v>
      </c>
      <c r="H71" s="1">
        <f t="shared" si="16"/>
        <v>92</v>
      </c>
      <c r="I71" s="1">
        <f t="shared" si="16"/>
        <v>92.5925925925926</v>
      </c>
      <c r="J71" s="1">
        <f t="shared" si="16"/>
        <v>95.83333333333333</v>
      </c>
      <c r="K71" s="1">
        <f t="shared" si="16"/>
        <v>96.96969696969697</v>
      </c>
      <c r="L71" s="1">
        <f t="shared" si="16"/>
        <v>100</v>
      </c>
      <c r="M71" s="1">
        <f t="shared" si="16"/>
        <v>92.944872893459</v>
      </c>
      <c r="N71" s="1">
        <f t="shared" si="16"/>
        <v>93.35319734127894</v>
      </c>
    </row>
  </sheetData>
  <printOptions/>
  <pageMargins left="0.75" right="0.75" top="1" bottom="1" header="0" footer="0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9"/>
  <sheetViews>
    <sheetView zoomScale="85" zoomScaleNormal="85" workbookViewId="0" topLeftCell="A1">
      <selection activeCell="A80" sqref="A80:IV65536"/>
    </sheetView>
  </sheetViews>
  <sheetFormatPr defaultColWidth="9.00390625" defaultRowHeight="12" zeroHeight="1"/>
  <cols>
    <col min="1" max="1" width="23.625" style="0" bestFit="1" customWidth="1"/>
    <col min="2" max="3" width="4.375" style="0" bestFit="1" customWidth="1"/>
    <col min="4" max="4" width="5.00390625" style="0" bestFit="1" customWidth="1"/>
    <col min="5" max="5" width="5.375" style="0" bestFit="1" customWidth="1"/>
    <col min="6" max="12" width="4.375" style="0" bestFit="1" customWidth="1"/>
    <col min="13" max="13" width="5.00390625" style="0" bestFit="1" customWidth="1"/>
    <col min="14" max="18" width="4.375" style="0" bestFit="1" customWidth="1"/>
    <col min="19" max="19" width="5.125" style="0" bestFit="1" customWidth="1"/>
    <col min="20" max="16384" width="0" style="0" hidden="1" customWidth="1"/>
  </cols>
  <sheetData>
    <row r="1" spans="1:19" ht="70.5">
      <c r="A1" s="3" t="s">
        <v>108</v>
      </c>
      <c r="B1" s="2" t="s">
        <v>55</v>
      </c>
      <c r="C1" s="2" t="s">
        <v>4</v>
      </c>
      <c r="D1" s="2" t="s">
        <v>56</v>
      </c>
      <c r="E1" s="2" t="s">
        <v>57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109</v>
      </c>
      <c r="K1" s="2" t="s">
        <v>58</v>
      </c>
      <c r="L1" s="2" t="s">
        <v>9</v>
      </c>
      <c r="M1" s="2" t="s">
        <v>10</v>
      </c>
      <c r="N1" s="2" t="s">
        <v>59</v>
      </c>
      <c r="O1" s="2" t="s">
        <v>60</v>
      </c>
      <c r="P1" s="2" t="s">
        <v>11</v>
      </c>
      <c r="Q1" s="2" t="s">
        <v>12</v>
      </c>
      <c r="R1" s="2" t="s">
        <v>13</v>
      </c>
      <c r="S1" s="2" t="s">
        <v>76</v>
      </c>
    </row>
    <row r="2" spans="1:19" ht="12.75">
      <c r="A2" s="4" t="s">
        <v>77</v>
      </c>
      <c r="B2" s="5">
        <f>SUM(B3:B11)</f>
        <v>80</v>
      </c>
      <c r="C2" s="5">
        <f aca="true" t="shared" si="0" ref="C2:S2">SUM(C3:C11)</f>
        <v>1</v>
      </c>
      <c r="D2" s="5">
        <f t="shared" si="0"/>
        <v>243</v>
      </c>
      <c r="E2" s="5">
        <f t="shared" si="0"/>
        <v>4</v>
      </c>
      <c r="F2" s="5">
        <f t="shared" si="0"/>
        <v>8</v>
      </c>
      <c r="G2" s="5">
        <f t="shared" si="0"/>
        <v>8</v>
      </c>
      <c r="H2" s="5">
        <f t="shared" si="0"/>
        <v>153</v>
      </c>
      <c r="I2" s="5">
        <f t="shared" si="0"/>
        <v>0</v>
      </c>
      <c r="J2" s="5">
        <f t="shared" si="0"/>
        <v>164</v>
      </c>
      <c r="K2" s="5">
        <f t="shared" si="0"/>
        <v>23</v>
      </c>
      <c r="L2" s="5">
        <f t="shared" si="0"/>
        <v>40</v>
      </c>
      <c r="M2" s="5">
        <f t="shared" si="0"/>
        <v>288</v>
      </c>
      <c r="N2" s="5">
        <f t="shared" si="0"/>
        <v>7</v>
      </c>
      <c r="O2" s="5">
        <f t="shared" si="0"/>
        <v>1</v>
      </c>
      <c r="P2" s="5">
        <f t="shared" si="0"/>
        <v>42</v>
      </c>
      <c r="Q2" s="5">
        <f t="shared" si="0"/>
        <v>78</v>
      </c>
      <c r="R2" s="5">
        <f t="shared" si="0"/>
        <v>77</v>
      </c>
      <c r="S2" s="5">
        <f t="shared" si="0"/>
        <v>1217</v>
      </c>
    </row>
    <row r="3" spans="1:19" ht="12.75">
      <c r="A3" s="6" t="s">
        <v>0</v>
      </c>
      <c r="B3">
        <v>14</v>
      </c>
      <c r="C3">
        <v>0</v>
      </c>
      <c r="D3">
        <v>12</v>
      </c>
      <c r="E3">
        <v>1</v>
      </c>
      <c r="F3">
        <v>2</v>
      </c>
      <c r="G3">
        <v>2</v>
      </c>
      <c r="H3">
        <v>26</v>
      </c>
      <c r="I3">
        <v>0</v>
      </c>
      <c r="J3">
        <v>13</v>
      </c>
      <c r="K3">
        <v>8</v>
      </c>
      <c r="L3">
        <v>10</v>
      </c>
      <c r="M3">
        <v>39</v>
      </c>
      <c r="N3">
        <v>0</v>
      </c>
      <c r="O3">
        <v>0</v>
      </c>
      <c r="P3">
        <v>6</v>
      </c>
      <c r="Q3">
        <v>7</v>
      </c>
      <c r="R3">
        <v>10</v>
      </c>
      <c r="S3">
        <f>SUM(B3:R3)</f>
        <v>150</v>
      </c>
    </row>
    <row r="4" spans="1:19" ht="12.75">
      <c r="A4" s="6" t="s">
        <v>34</v>
      </c>
      <c r="B4">
        <v>40</v>
      </c>
      <c r="C4">
        <v>0</v>
      </c>
      <c r="D4">
        <v>2</v>
      </c>
      <c r="E4">
        <v>1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12</v>
      </c>
      <c r="M4">
        <v>1</v>
      </c>
      <c r="N4">
        <v>0</v>
      </c>
      <c r="O4">
        <v>0</v>
      </c>
      <c r="P4">
        <v>0</v>
      </c>
      <c r="Q4">
        <v>1</v>
      </c>
      <c r="R4">
        <v>0</v>
      </c>
      <c r="S4">
        <f aca="true" t="shared" si="1" ref="S4:S11">SUM(B4:R4)</f>
        <v>58</v>
      </c>
    </row>
    <row r="5" spans="1:19" ht="12.75">
      <c r="A5" s="6" t="s">
        <v>61</v>
      </c>
      <c r="B5">
        <v>2</v>
      </c>
      <c r="C5">
        <v>0</v>
      </c>
      <c r="D5">
        <v>6</v>
      </c>
      <c r="E5">
        <v>1</v>
      </c>
      <c r="F5">
        <v>0</v>
      </c>
      <c r="G5">
        <v>1</v>
      </c>
      <c r="H5">
        <v>7</v>
      </c>
      <c r="I5">
        <v>0</v>
      </c>
      <c r="J5">
        <v>1</v>
      </c>
      <c r="K5">
        <v>0</v>
      </c>
      <c r="L5">
        <v>6</v>
      </c>
      <c r="M5">
        <v>36</v>
      </c>
      <c r="N5">
        <v>3</v>
      </c>
      <c r="O5">
        <v>1</v>
      </c>
      <c r="P5">
        <v>16</v>
      </c>
      <c r="Q5">
        <v>64</v>
      </c>
      <c r="R5">
        <v>6</v>
      </c>
      <c r="S5">
        <f t="shared" si="1"/>
        <v>150</v>
      </c>
    </row>
    <row r="6" spans="1:19" ht="12.75">
      <c r="A6" s="6" t="s">
        <v>35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8</v>
      </c>
      <c r="I6">
        <v>0</v>
      </c>
      <c r="J6">
        <v>0</v>
      </c>
      <c r="K6">
        <v>1</v>
      </c>
      <c r="L6">
        <v>0</v>
      </c>
      <c r="M6">
        <v>41</v>
      </c>
      <c r="N6">
        <v>0</v>
      </c>
      <c r="O6">
        <v>0</v>
      </c>
      <c r="P6">
        <v>0</v>
      </c>
      <c r="Q6">
        <v>0</v>
      </c>
      <c r="R6">
        <v>3</v>
      </c>
      <c r="S6">
        <f t="shared" si="1"/>
        <v>53</v>
      </c>
    </row>
    <row r="7" spans="1:19" ht="12.75">
      <c r="A7" s="6" t="s">
        <v>1</v>
      </c>
      <c r="B7">
        <v>3</v>
      </c>
      <c r="C7">
        <v>0</v>
      </c>
      <c r="D7">
        <v>3</v>
      </c>
      <c r="E7">
        <v>0</v>
      </c>
      <c r="F7">
        <v>1</v>
      </c>
      <c r="G7">
        <v>0</v>
      </c>
      <c r="H7">
        <v>56</v>
      </c>
      <c r="I7">
        <v>0</v>
      </c>
      <c r="J7">
        <v>20</v>
      </c>
      <c r="K7">
        <v>1</v>
      </c>
      <c r="L7">
        <v>0</v>
      </c>
      <c r="M7">
        <v>12</v>
      </c>
      <c r="N7">
        <v>0</v>
      </c>
      <c r="O7">
        <v>0</v>
      </c>
      <c r="P7">
        <v>2</v>
      </c>
      <c r="Q7">
        <v>0</v>
      </c>
      <c r="R7">
        <v>1</v>
      </c>
      <c r="S7">
        <f t="shared" si="1"/>
        <v>99</v>
      </c>
    </row>
    <row r="8" spans="1:19" ht="12.75">
      <c r="A8" s="6" t="s">
        <v>62</v>
      </c>
      <c r="B8">
        <v>3</v>
      </c>
      <c r="C8">
        <v>1</v>
      </c>
      <c r="D8">
        <v>5</v>
      </c>
      <c r="E8">
        <v>0</v>
      </c>
      <c r="F8">
        <v>2</v>
      </c>
      <c r="G8">
        <v>0</v>
      </c>
      <c r="H8">
        <v>9</v>
      </c>
      <c r="I8">
        <v>0</v>
      </c>
      <c r="J8">
        <v>103</v>
      </c>
      <c r="K8">
        <v>4</v>
      </c>
      <c r="L8">
        <v>8</v>
      </c>
      <c r="M8">
        <v>12</v>
      </c>
      <c r="N8">
        <v>1</v>
      </c>
      <c r="O8">
        <v>0</v>
      </c>
      <c r="P8">
        <v>4</v>
      </c>
      <c r="Q8">
        <v>1</v>
      </c>
      <c r="R8">
        <v>2</v>
      </c>
      <c r="S8">
        <f t="shared" si="1"/>
        <v>155</v>
      </c>
    </row>
    <row r="9" spans="1:19" ht="12.75">
      <c r="A9" s="6" t="s">
        <v>2</v>
      </c>
      <c r="B9">
        <v>13</v>
      </c>
      <c r="C9">
        <v>0</v>
      </c>
      <c r="D9">
        <v>213</v>
      </c>
      <c r="E9">
        <v>1</v>
      </c>
      <c r="F9">
        <v>2</v>
      </c>
      <c r="G9">
        <v>5</v>
      </c>
      <c r="H9">
        <v>40</v>
      </c>
      <c r="I9">
        <v>0</v>
      </c>
      <c r="J9">
        <v>21</v>
      </c>
      <c r="K9">
        <v>9</v>
      </c>
      <c r="L9">
        <v>4</v>
      </c>
      <c r="M9">
        <v>67</v>
      </c>
      <c r="N9">
        <v>2</v>
      </c>
      <c r="O9">
        <v>0</v>
      </c>
      <c r="P9">
        <v>12</v>
      </c>
      <c r="Q9">
        <v>5</v>
      </c>
      <c r="R9">
        <v>15</v>
      </c>
      <c r="S9">
        <f t="shared" si="1"/>
        <v>409</v>
      </c>
    </row>
    <row r="10" spans="1:19" ht="12.75">
      <c r="A10" s="6" t="s">
        <v>3</v>
      </c>
      <c r="B10">
        <v>3</v>
      </c>
      <c r="C10">
        <v>0</v>
      </c>
      <c r="D10">
        <v>2</v>
      </c>
      <c r="E10">
        <v>0</v>
      </c>
      <c r="F10">
        <v>0</v>
      </c>
      <c r="G10">
        <v>0</v>
      </c>
      <c r="H10">
        <v>7</v>
      </c>
      <c r="I10">
        <v>0</v>
      </c>
      <c r="J10">
        <v>5</v>
      </c>
      <c r="K10">
        <v>0</v>
      </c>
      <c r="L10">
        <v>0</v>
      </c>
      <c r="M10">
        <v>66</v>
      </c>
      <c r="N10">
        <v>1</v>
      </c>
      <c r="O10">
        <v>0</v>
      </c>
      <c r="P10">
        <v>1</v>
      </c>
      <c r="Q10">
        <v>0</v>
      </c>
      <c r="R10">
        <v>5</v>
      </c>
      <c r="S10">
        <f t="shared" si="1"/>
        <v>90</v>
      </c>
    </row>
    <row r="11" spans="1:19" ht="12.75">
      <c r="A11" s="6" t="s">
        <v>36</v>
      </c>
      <c r="B11">
        <v>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14</v>
      </c>
      <c r="N11">
        <v>0</v>
      </c>
      <c r="P11">
        <v>1</v>
      </c>
      <c r="Q11">
        <v>0</v>
      </c>
      <c r="R11">
        <v>35</v>
      </c>
      <c r="S11">
        <f t="shared" si="1"/>
        <v>53</v>
      </c>
    </row>
    <row r="12" ht="12.75">
      <c r="A12" s="6"/>
    </row>
    <row r="13" spans="1:19" ht="12.75">
      <c r="A13" s="4" t="s">
        <v>78</v>
      </c>
      <c r="B13" s="5">
        <f>SUM(B14:B22)</f>
        <v>106</v>
      </c>
      <c r="C13" s="5">
        <f aca="true" t="shared" si="2" ref="C13:S13">SUM(C14:C22)</f>
        <v>8</v>
      </c>
      <c r="D13" s="5">
        <f t="shared" si="2"/>
        <v>244</v>
      </c>
      <c r="E13" s="5">
        <f t="shared" si="2"/>
        <v>4</v>
      </c>
      <c r="F13" s="5">
        <f t="shared" si="2"/>
        <v>11</v>
      </c>
      <c r="G13" s="5">
        <f t="shared" si="2"/>
        <v>10</v>
      </c>
      <c r="H13" s="5">
        <f t="shared" si="2"/>
        <v>115</v>
      </c>
      <c r="I13" s="5">
        <f t="shared" si="2"/>
        <v>7</v>
      </c>
      <c r="J13" s="5">
        <f t="shared" si="2"/>
        <v>105</v>
      </c>
      <c r="K13" s="5">
        <f t="shared" si="2"/>
        <v>23</v>
      </c>
      <c r="L13" s="5">
        <f t="shared" si="2"/>
        <v>135</v>
      </c>
      <c r="M13" s="5">
        <f t="shared" si="2"/>
        <v>457</v>
      </c>
      <c r="N13" s="5">
        <f t="shared" si="2"/>
        <v>33</v>
      </c>
      <c r="O13" s="5">
        <f t="shared" si="2"/>
        <v>5</v>
      </c>
      <c r="P13" s="5">
        <f t="shared" si="2"/>
        <v>94</v>
      </c>
      <c r="Q13" s="5">
        <f t="shared" si="2"/>
        <v>251</v>
      </c>
      <c r="R13" s="5">
        <f t="shared" si="2"/>
        <v>404</v>
      </c>
      <c r="S13" s="5">
        <f t="shared" si="2"/>
        <v>2012</v>
      </c>
    </row>
    <row r="14" spans="1:19" ht="12.75">
      <c r="A14" s="6" t="s">
        <v>0</v>
      </c>
      <c r="B14">
        <v>21</v>
      </c>
      <c r="C14">
        <v>2</v>
      </c>
      <c r="D14">
        <v>33</v>
      </c>
      <c r="E14">
        <v>0</v>
      </c>
      <c r="F14">
        <v>1</v>
      </c>
      <c r="G14">
        <v>1</v>
      </c>
      <c r="H14">
        <v>16</v>
      </c>
      <c r="I14">
        <v>1</v>
      </c>
      <c r="J14">
        <v>17</v>
      </c>
      <c r="K14">
        <v>5</v>
      </c>
      <c r="L14">
        <v>14</v>
      </c>
      <c r="M14">
        <v>51</v>
      </c>
      <c r="N14">
        <v>10</v>
      </c>
      <c r="O14">
        <v>1</v>
      </c>
      <c r="P14">
        <v>10</v>
      </c>
      <c r="Q14">
        <v>31</v>
      </c>
      <c r="R14">
        <v>19</v>
      </c>
      <c r="S14">
        <f aca="true" t="shared" si="3" ref="S14:S22">SUM(B14:R14)</f>
        <v>233</v>
      </c>
    </row>
    <row r="15" spans="1:19" ht="12.75">
      <c r="A15" s="6" t="s">
        <v>37</v>
      </c>
      <c r="B15">
        <v>1</v>
      </c>
      <c r="C15">
        <v>1</v>
      </c>
      <c r="D15">
        <v>13</v>
      </c>
      <c r="E15">
        <v>0</v>
      </c>
      <c r="F15">
        <v>0</v>
      </c>
      <c r="G15">
        <v>0</v>
      </c>
      <c r="H15">
        <v>2</v>
      </c>
      <c r="I15">
        <v>1</v>
      </c>
      <c r="J15">
        <v>4</v>
      </c>
      <c r="K15">
        <v>0</v>
      </c>
      <c r="L15">
        <v>2</v>
      </c>
      <c r="M15">
        <v>10</v>
      </c>
      <c r="N15">
        <v>6</v>
      </c>
      <c r="O15">
        <v>0</v>
      </c>
      <c r="P15">
        <v>28</v>
      </c>
      <c r="Q15">
        <v>168</v>
      </c>
      <c r="R15">
        <v>5</v>
      </c>
      <c r="S15">
        <f t="shared" si="3"/>
        <v>241</v>
      </c>
    </row>
    <row r="16" spans="1:19" ht="12.75">
      <c r="A16" s="6" t="s">
        <v>14</v>
      </c>
      <c r="B16">
        <v>4</v>
      </c>
      <c r="C16">
        <v>0</v>
      </c>
      <c r="D16">
        <v>157</v>
      </c>
      <c r="E16">
        <v>0</v>
      </c>
      <c r="F16">
        <v>0</v>
      </c>
      <c r="G16">
        <v>0</v>
      </c>
      <c r="H16">
        <v>0</v>
      </c>
      <c r="I16">
        <v>0</v>
      </c>
      <c r="J16">
        <v>3</v>
      </c>
      <c r="K16">
        <v>0</v>
      </c>
      <c r="L16">
        <v>4</v>
      </c>
      <c r="M16">
        <v>1</v>
      </c>
      <c r="N16">
        <v>0</v>
      </c>
      <c r="O16">
        <v>0</v>
      </c>
      <c r="P16">
        <v>9</v>
      </c>
      <c r="Q16">
        <v>0</v>
      </c>
      <c r="R16">
        <v>2</v>
      </c>
      <c r="S16">
        <f t="shared" si="3"/>
        <v>180</v>
      </c>
    </row>
    <row r="17" spans="1:19" ht="12.75">
      <c r="A17" s="6" t="s">
        <v>15</v>
      </c>
      <c r="B17">
        <v>77</v>
      </c>
      <c r="C17">
        <v>1</v>
      </c>
      <c r="D17">
        <v>18</v>
      </c>
      <c r="E17">
        <v>3</v>
      </c>
      <c r="F17">
        <v>9</v>
      </c>
      <c r="G17">
        <v>9</v>
      </c>
      <c r="H17">
        <v>21</v>
      </c>
      <c r="I17">
        <v>0</v>
      </c>
      <c r="J17">
        <v>12</v>
      </c>
      <c r="K17">
        <v>9</v>
      </c>
      <c r="L17">
        <v>109</v>
      </c>
      <c r="M17">
        <v>30</v>
      </c>
      <c r="N17">
        <v>7</v>
      </c>
      <c r="O17">
        <v>3</v>
      </c>
      <c r="P17">
        <v>33</v>
      </c>
      <c r="Q17">
        <v>28</v>
      </c>
      <c r="R17">
        <v>12</v>
      </c>
      <c r="S17">
        <f t="shared" si="3"/>
        <v>381</v>
      </c>
    </row>
    <row r="18" spans="1:19" ht="12.75">
      <c r="A18" s="6" t="s">
        <v>16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</v>
      </c>
      <c r="K18">
        <v>0</v>
      </c>
      <c r="L18">
        <v>1</v>
      </c>
      <c r="M18">
        <v>44</v>
      </c>
      <c r="N18">
        <v>1</v>
      </c>
      <c r="O18">
        <v>0</v>
      </c>
      <c r="P18">
        <v>4</v>
      </c>
      <c r="Q18">
        <v>1</v>
      </c>
      <c r="R18">
        <v>9</v>
      </c>
      <c r="S18">
        <f t="shared" si="3"/>
        <v>63</v>
      </c>
    </row>
    <row r="19" spans="1:19" ht="12.75">
      <c r="A19" s="6" t="s">
        <v>38</v>
      </c>
      <c r="B19">
        <v>1</v>
      </c>
      <c r="C19">
        <v>4</v>
      </c>
      <c r="D19">
        <v>7</v>
      </c>
      <c r="E19">
        <v>0</v>
      </c>
      <c r="F19">
        <v>0</v>
      </c>
      <c r="G19">
        <v>0</v>
      </c>
      <c r="H19">
        <v>4</v>
      </c>
      <c r="I19">
        <v>2</v>
      </c>
      <c r="J19">
        <v>57</v>
      </c>
      <c r="K19">
        <v>3</v>
      </c>
      <c r="L19">
        <v>0</v>
      </c>
      <c r="M19">
        <v>9</v>
      </c>
      <c r="N19">
        <v>0</v>
      </c>
      <c r="O19">
        <v>0</v>
      </c>
      <c r="P19">
        <v>3</v>
      </c>
      <c r="Q19">
        <v>2</v>
      </c>
      <c r="R19">
        <v>11</v>
      </c>
      <c r="S19">
        <f t="shared" si="3"/>
        <v>103</v>
      </c>
    </row>
    <row r="20" spans="1:19" ht="12.75">
      <c r="A20" s="6" t="s">
        <v>17</v>
      </c>
      <c r="B20">
        <v>1</v>
      </c>
      <c r="C20">
        <v>0</v>
      </c>
      <c r="D20">
        <v>9</v>
      </c>
      <c r="E20">
        <v>1</v>
      </c>
      <c r="F20">
        <v>1</v>
      </c>
      <c r="G20">
        <v>0</v>
      </c>
      <c r="H20">
        <v>15</v>
      </c>
      <c r="I20">
        <v>1</v>
      </c>
      <c r="J20">
        <v>4</v>
      </c>
      <c r="K20">
        <v>1</v>
      </c>
      <c r="L20">
        <v>1</v>
      </c>
      <c r="M20">
        <v>30</v>
      </c>
      <c r="N20">
        <v>8</v>
      </c>
      <c r="O20">
        <v>0</v>
      </c>
      <c r="P20">
        <v>3</v>
      </c>
      <c r="Q20">
        <v>9</v>
      </c>
      <c r="R20">
        <v>308</v>
      </c>
      <c r="S20">
        <f t="shared" si="3"/>
        <v>392</v>
      </c>
    </row>
    <row r="21" spans="1:19" ht="12.75">
      <c r="A21" s="6" t="s">
        <v>39</v>
      </c>
      <c r="B21">
        <v>0</v>
      </c>
      <c r="C21">
        <v>0</v>
      </c>
      <c r="D21">
        <v>7</v>
      </c>
      <c r="E21">
        <v>0</v>
      </c>
      <c r="F21">
        <v>0</v>
      </c>
      <c r="G21">
        <v>0</v>
      </c>
      <c r="H21">
        <v>24</v>
      </c>
      <c r="I21">
        <v>2</v>
      </c>
      <c r="J21">
        <v>3</v>
      </c>
      <c r="K21">
        <v>4</v>
      </c>
      <c r="L21">
        <v>0</v>
      </c>
      <c r="M21">
        <v>279</v>
      </c>
      <c r="N21">
        <v>1</v>
      </c>
      <c r="O21">
        <v>1</v>
      </c>
      <c r="P21">
        <v>3</v>
      </c>
      <c r="Q21">
        <v>6</v>
      </c>
      <c r="R21">
        <v>36</v>
      </c>
      <c r="S21">
        <f t="shared" si="3"/>
        <v>366</v>
      </c>
    </row>
    <row r="22" spans="1:19" ht="12.75">
      <c r="A22" s="6" t="s">
        <v>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33</v>
      </c>
      <c r="I22">
        <v>0</v>
      </c>
      <c r="J22">
        <v>3</v>
      </c>
      <c r="K22">
        <v>1</v>
      </c>
      <c r="L22">
        <v>4</v>
      </c>
      <c r="M22">
        <v>3</v>
      </c>
      <c r="N22">
        <v>0</v>
      </c>
      <c r="O22">
        <v>0</v>
      </c>
      <c r="P22">
        <v>1</v>
      </c>
      <c r="Q22">
        <v>6</v>
      </c>
      <c r="R22">
        <v>2</v>
      </c>
      <c r="S22">
        <f t="shared" si="3"/>
        <v>53</v>
      </c>
    </row>
    <row r="23" ht="12.75">
      <c r="A23" s="6"/>
    </row>
    <row r="24" spans="1:19" ht="12.75">
      <c r="A24" s="4" t="s">
        <v>81</v>
      </c>
      <c r="B24" s="5">
        <f>SUM(B25:B33)</f>
        <v>65</v>
      </c>
      <c r="C24" s="5">
        <f aca="true" t="shared" si="4" ref="C24:S24">SUM(C25:C33)</f>
        <v>8</v>
      </c>
      <c r="D24" s="5">
        <f t="shared" si="4"/>
        <v>271</v>
      </c>
      <c r="E24" s="5">
        <f t="shared" si="4"/>
        <v>15</v>
      </c>
      <c r="F24" s="5">
        <f t="shared" si="4"/>
        <v>16</v>
      </c>
      <c r="G24" s="5">
        <f t="shared" si="4"/>
        <v>3</v>
      </c>
      <c r="H24" s="5">
        <f t="shared" si="4"/>
        <v>189</v>
      </c>
      <c r="I24" s="5">
        <f t="shared" si="4"/>
        <v>7</v>
      </c>
      <c r="J24" s="5">
        <f t="shared" si="4"/>
        <v>130</v>
      </c>
      <c r="K24" s="5">
        <f t="shared" si="4"/>
        <v>29</v>
      </c>
      <c r="L24" s="5">
        <f t="shared" si="4"/>
        <v>44</v>
      </c>
      <c r="M24" s="5">
        <f t="shared" si="4"/>
        <v>109</v>
      </c>
      <c r="N24" s="5">
        <f t="shared" si="4"/>
        <v>17</v>
      </c>
      <c r="O24" s="5">
        <f t="shared" si="4"/>
        <v>18</v>
      </c>
      <c r="P24" s="5">
        <f t="shared" si="4"/>
        <v>154</v>
      </c>
      <c r="Q24" s="5">
        <f t="shared" si="4"/>
        <v>87</v>
      </c>
      <c r="R24" s="5">
        <f t="shared" si="4"/>
        <v>92</v>
      </c>
      <c r="S24" s="5">
        <f t="shared" si="4"/>
        <v>1254</v>
      </c>
    </row>
    <row r="25" spans="1:19" ht="12.75">
      <c r="A25" s="6" t="s">
        <v>0</v>
      </c>
      <c r="B25">
        <v>13</v>
      </c>
      <c r="C25">
        <v>2</v>
      </c>
      <c r="D25">
        <v>15</v>
      </c>
      <c r="E25">
        <v>0</v>
      </c>
      <c r="F25">
        <v>3</v>
      </c>
      <c r="G25">
        <v>0</v>
      </c>
      <c r="H25">
        <v>4</v>
      </c>
      <c r="I25">
        <v>0</v>
      </c>
      <c r="J25">
        <v>7</v>
      </c>
      <c r="K25">
        <v>2</v>
      </c>
      <c r="L25">
        <v>17</v>
      </c>
      <c r="M25">
        <v>16</v>
      </c>
      <c r="N25">
        <v>1</v>
      </c>
      <c r="O25">
        <v>0</v>
      </c>
      <c r="P25">
        <v>12</v>
      </c>
      <c r="Q25">
        <v>12</v>
      </c>
      <c r="R25">
        <v>10</v>
      </c>
      <c r="S25">
        <f>SUM(B25:R25)</f>
        <v>114</v>
      </c>
    </row>
    <row r="26" spans="1:19" ht="12.75">
      <c r="A26" s="6" t="s">
        <v>18</v>
      </c>
      <c r="B26">
        <v>36</v>
      </c>
      <c r="C26">
        <v>0</v>
      </c>
      <c r="D26">
        <v>0</v>
      </c>
      <c r="E26">
        <v>0</v>
      </c>
      <c r="F26">
        <v>3</v>
      </c>
      <c r="G26">
        <v>0</v>
      </c>
      <c r="H26">
        <v>2</v>
      </c>
      <c r="I26">
        <v>0</v>
      </c>
      <c r="J26">
        <v>1</v>
      </c>
      <c r="K26">
        <v>0</v>
      </c>
      <c r="L26">
        <v>4</v>
      </c>
      <c r="M26">
        <v>2</v>
      </c>
      <c r="N26">
        <v>0</v>
      </c>
      <c r="O26">
        <v>0</v>
      </c>
      <c r="P26">
        <v>1</v>
      </c>
      <c r="Q26">
        <v>2</v>
      </c>
      <c r="R26">
        <v>0</v>
      </c>
      <c r="S26">
        <f aca="true" t="shared" si="5" ref="S26:S33">SUM(B26:R26)</f>
        <v>51</v>
      </c>
    </row>
    <row r="27" spans="1:19" ht="12.75">
      <c r="A27" s="6" t="s">
        <v>19</v>
      </c>
      <c r="B27">
        <v>0</v>
      </c>
      <c r="C27">
        <v>0</v>
      </c>
      <c r="D27">
        <v>5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1</v>
      </c>
      <c r="M27">
        <v>26</v>
      </c>
      <c r="N27">
        <v>0</v>
      </c>
      <c r="O27">
        <v>3</v>
      </c>
      <c r="P27">
        <v>0</v>
      </c>
      <c r="Q27">
        <v>0</v>
      </c>
      <c r="R27">
        <v>3</v>
      </c>
      <c r="S27">
        <f t="shared" si="5"/>
        <v>39</v>
      </c>
    </row>
    <row r="28" spans="1:19" ht="12.75">
      <c r="A28" s="6" t="s">
        <v>20</v>
      </c>
      <c r="B28">
        <v>3</v>
      </c>
      <c r="C28">
        <v>0</v>
      </c>
      <c r="D28">
        <v>1</v>
      </c>
      <c r="E28">
        <v>1</v>
      </c>
      <c r="F28">
        <v>4</v>
      </c>
      <c r="G28">
        <v>0</v>
      </c>
      <c r="H28">
        <v>1</v>
      </c>
      <c r="I28">
        <v>3</v>
      </c>
      <c r="J28">
        <v>13</v>
      </c>
      <c r="K28">
        <v>0</v>
      </c>
      <c r="L28">
        <v>3</v>
      </c>
      <c r="M28">
        <v>6</v>
      </c>
      <c r="N28">
        <v>0</v>
      </c>
      <c r="O28">
        <v>8</v>
      </c>
      <c r="P28">
        <v>119</v>
      </c>
      <c r="Q28">
        <v>32</v>
      </c>
      <c r="R28">
        <v>2</v>
      </c>
      <c r="S28">
        <f t="shared" si="5"/>
        <v>196</v>
      </c>
    </row>
    <row r="29" spans="1:19" ht="12.75">
      <c r="A29" s="6" t="s">
        <v>41</v>
      </c>
      <c r="B29">
        <v>1</v>
      </c>
      <c r="C29">
        <v>0</v>
      </c>
      <c r="D29">
        <v>2</v>
      </c>
      <c r="E29">
        <v>0</v>
      </c>
      <c r="F29">
        <v>0</v>
      </c>
      <c r="G29">
        <v>0</v>
      </c>
      <c r="H29">
        <v>0</v>
      </c>
      <c r="I29">
        <v>1</v>
      </c>
      <c r="J29">
        <v>11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f t="shared" si="5"/>
        <v>15</v>
      </c>
    </row>
    <row r="30" spans="1:19" ht="12.75">
      <c r="A30" s="6" t="s">
        <v>42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4</v>
      </c>
      <c r="N30">
        <v>0</v>
      </c>
      <c r="O30">
        <v>0</v>
      </c>
      <c r="P30">
        <v>1</v>
      </c>
      <c r="Q30">
        <v>0</v>
      </c>
      <c r="R30">
        <v>31</v>
      </c>
      <c r="S30">
        <f t="shared" si="5"/>
        <v>38</v>
      </c>
    </row>
    <row r="31" spans="1:19" ht="12.75">
      <c r="A31" s="6" t="s">
        <v>21</v>
      </c>
      <c r="B31">
        <v>9</v>
      </c>
      <c r="C31">
        <v>5</v>
      </c>
      <c r="D31">
        <v>24</v>
      </c>
      <c r="E31">
        <v>8</v>
      </c>
      <c r="F31">
        <v>6</v>
      </c>
      <c r="G31">
        <v>1</v>
      </c>
      <c r="H31">
        <v>172</v>
      </c>
      <c r="I31">
        <v>1</v>
      </c>
      <c r="J31">
        <v>91</v>
      </c>
      <c r="K31">
        <v>27</v>
      </c>
      <c r="L31">
        <v>16</v>
      </c>
      <c r="M31">
        <v>29</v>
      </c>
      <c r="N31">
        <v>4</v>
      </c>
      <c r="O31">
        <v>5</v>
      </c>
      <c r="P31">
        <v>18</v>
      </c>
      <c r="Q31">
        <v>18</v>
      </c>
      <c r="R31">
        <v>17</v>
      </c>
      <c r="S31">
        <f t="shared" si="5"/>
        <v>451</v>
      </c>
    </row>
    <row r="32" spans="1:19" ht="12.75">
      <c r="A32" s="6" t="s">
        <v>22</v>
      </c>
      <c r="B32">
        <v>3</v>
      </c>
      <c r="C32">
        <v>1</v>
      </c>
      <c r="D32">
        <v>223</v>
      </c>
      <c r="E32">
        <v>6</v>
      </c>
      <c r="F32">
        <v>0</v>
      </c>
      <c r="G32">
        <v>2</v>
      </c>
      <c r="H32">
        <v>10</v>
      </c>
      <c r="I32">
        <v>2</v>
      </c>
      <c r="J32">
        <v>6</v>
      </c>
      <c r="K32">
        <v>0</v>
      </c>
      <c r="L32">
        <v>2</v>
      </c>
      <c r="M32">
        <v>25</v>
      </c>
      <c r="N32">
        <v>2</v>
      </c>
      <c r="O32">
        <v>2</v>
      </c>
      <c r="P32">
        <v>2</v>
      </c>
      <c r="Q32">
        <v>12</v>
      </c>
      <c r="R32">
        <v>29</v>
      </c>
      <c r="S32">
        <f t="shared" si="5"/>
        <v>327</v>
      </c>
    </row>
    <row r="33" spans="1:19" ht="12.75">
      <c r="A33" s="6" t="s">
        <v>63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10</v>
      </c>
      <c r="O33">
        <v>0</v>
      </c>
      <c r="P33">
        <v>1</v>
      </c>
      <c r="Q33">
        <v>11</v>
      </c>
      <c r="R33">
        <v>0</v>
      </c>
      <c r="S33">
        <f t="shared" si="5"/>
        <v>23</v>
      </c>
    </row>
    <row r="34" ht="12.75">
      <c r="A34" s="6"/>
    </row>
    <row r="35" spans="1:19" ht="12.75">
      <c r="A35" s="4" t="s">
        <v>85</v>
      </c>
      <c r="B35" s="5">
        <f>SUM(B36:B44)</f>
        <v>11</v>
      </c>
      <c r="C35" s="5">
        <f aca="true" t="shared" si="6" ref="C35:S35">SUM(C36:C44)</f>
        <v>0</v>
      </c>
      <c r="D35" s="5">
        <f t="shared" si="6"/>
        <v>27</v>
      </c>
      <c r="E35" s="5">
        <f t="shared" si="6"/>
        <v>4</v>
      </c>
      <c r="F35" s="5">
        <f t="shared" si="6"/>
        <v>9</v>
      </c>
      <c r="G35" s="5">
        <f t="shared" si="6"/>
        <v>1</v>
      </c>
      <c r="H35" s="5">
        <f t="shared" si="6"/>
        <v>17</v>
      </c>
      <c r="I35" s="5">
        <f t="shared" si="6"/>
        <v>4</v>
      </c>
      <c r="J35" s="5">
        <f t="shared" si="6"/>
        <v>16</v>
      </c>
      <c r="K35" s="5">
        <f t="shared" si="6"/>
        <v>23</v>
      </c>
      <c r="L35" s="5">
        <f t="shared" si="6"/>
        <v>17</v>
      </c>
      <c r="M35" s="5">
        <f t="shared" si="6"/>
        <v>298</v>
      </c>
      <c r="N35" s="5">
        <f t="shared" si="6"/>
        <v>0</v>
      </c>
      <c r="O35" s="5">
        <f t="shared" si="6"/>
        <v>3</v>
      </c>
      <c r="P35" s="5">
        <f t="shared" si="6"/>
        <v>20</v>
      </c>
      <c r="Q35" s="5">
        <f t="shared" si="6"/>
        <v>36</v>
      </c>
      <c r="R35" s="5">
        <f t="shared" si="6"/>
        <v>43</v>
      </c>
      <c r="S35" s="5">
        <f t="shared" si="6"/>
        <v>529</v>
      </c>
    </row>
    <row r="36" spans="1:19" ht="12.75">
      <c r="A36" s="6" t="s">
        <v>0</v>
      </c>
      <c r="B36">
        <v>5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1</v>
      </c>
      <c r="J36">
        <v>4</v>
      </c>
      <c r="K36">
        <v>0</v>
      </c>
      <c r="L36">
        <v>1</v>
      </c>
      <c r="M36">
        <v>9</v>
      </c>
      <c r="N36">
        <v>0</v>
      </c>
      <c r="O36">
        <v>1</v>
      </c>
      <c r="P36">
        <v>3</v>
      </c>
      <c r="Q36">
        <v>1</v>
      </c>
      <c r="R36">
        <v>2</v>
      </c>
      <c r="S36">
        <f>SUM(B36:R36)</f>
        <v>28</v>
      </c>
    </row>
    <row r="37" spans="1:19" ht="12.75">
      <c r="A37" s="6" t="s">
        <v>43</v>
      </c>
      <c r="B37">
        <v>0</v>
      </c>
      <c r="C37">
        <v>0</v>
      </c>
      <c r="D37">
        <v>10</v>
      </c>
      <c r="E37">
        <v>0</v>
      </c>
      <c r="F37">
        <v>1</v>
      </c>
      <c r="G37">
        <v>0</v>
      </c>
      <c r="H37">
        <v>0</v>
      </c>
      <c r="I37">
        <v>0</v>
      </c>
      <c r="J37">
        <v>2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f aca="true" t="shared" si="7" ref="S37:S44">SUM(B37:R37)</f>
        <v>13</v>
      </c>
    </row>
    <row r="38" spans="1:19" ht="12.75">
      <c r="A38" s="6" t="s">
        <v>44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2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f t="shared" si="7"/>
        <v>2</v>
      </c>
    </row>
    <row r="39" spans="1:19" ht="12.75">
      <c r="A39" s="6" t="s">
        <v>45</v>
      </c>
      <c r="B39">
        <v>0</v>
      </c>
      <c r="C39">
        <v>0</v>
      </c>
      <c r="D39">
        <v>2</v>
      </c>
      <c r="E39">
        <v>0</v>
      </c>
      <c r="F39">
        <v>2</v>
      </c>
      <c r="G39">
        <v>0</v>
      </c>
      <c r="H39">
        <v>2</v>
      </c>
      <c r="I39">
        <v>0</v>
      </c>
      <c r="J39">
        <v>0</v>
      </c>
      <c r="K39">
        <v>6</v>
      </c>
      <c r="L39">
        <v>4</v>
      </c>
      <c r="M39">
        <v>68</v>
      </c>
      <c r="N39">
        <v>0</v>
      </c>
      <c r="O39">
        <v>1</v>
      </c>
      <c r="P39">
        <v>0</v>
      </c>
      <c r="Q39">
        <v>3</v>
      </c>
      <c r="R39">
        <v>14</v>
      </c>
      <c r="S39">
        <f t="shared" si="7"/>
        <v>102</v>
      </c>
    </row>
    <row r="40" spans="1:19" ht="12.75">
      <c r="A40" s="6" t="s">
        <v>23</v>
      </c>
      <c r="B40">
        <v>3</v>
      </c>
      <c r="C40">
        <v>0</v>
      </c>
      <c r="D40">
        <v>8</v>
      </c>
      <c r="E40">
        <v>3</v>
      </c>
      <c r="F40">
        <v>0</v>
      </c>
      <c r="G40">
        <v>0</v>
      </c>
      <c r="H40">
        <v>10</v>
      </c>
      <c r="I40">
        <v>3</v>
      </c>
      <c r="J40">
        <v>8</v>
      </c>
      <c r="K40">
        <v>13</v>
      </c>
      <c r="L40">
        <v>7</v>
      </c>
      <c r="M40">
        <v>143</v>
      </c>
      <c r="N40">
        <v>0</v>
      </c>
      <c r="O40">
        <v>0</v>
      </c>
      <c r="P40">
        <v>3</v>
      </c>
      <c r="Q40">
        <v>12</v>
      </c>
      <c r="R40">
        <v>13</v>
      </c>
      <c r="S40">
        <f t="shared" si="7"/>
        <v>226</v>
      </c>
    </row>
    <row r="41" spans="1:19" ht="12.75">
      <c r="A41" s="6" t="s">
        <v>46</v>
      </c>
      <c r="B41">
        <v>1</v>
      </c>
      <c r="C41">
        <v>0</v>
      </c>
      <c r="D41">
        <v>0</v>
      </c>
      <c r="E41">
        <v>0</v>
      </c>
      <c r="F41">
        <v>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1</v>
      </c>
      <c r="S41">
        <f t="shared" si="7"/>
        <v>7</v>
      </c>
    </row>
    <row r="42" spans="1:19" ht="12.75">
      <c r="A42" s="6" t="s">
        <v>24</v>
      </c>
      <c r="B42">
        <v>2</v>
      </c>
      <c r="C42">
        <v>0</v>
      </c>
      <c r="D42">
        <v>3</v>
      </c>
      <c r="E42">
        <v>0</v>
      </c>
      <c r="F42">
        <v>0</v>
      </c>
      <c r="G42">
        <v>1</v>
      </c>
      <c r="H42">
        <v>1</v>
      </c>
      <c r="I42">
        <v>0</v>
      </c>
      <c r="J42">
        <v>1</v>
      </c>
      <c r="K42">
        <v>1</v>
      </c>
      <c r="L42">
        <v>0</v>
      </c>
      <c r="M42">
        <v>33</v>
      </c>
      <c r="N42">
        <v>0</v>
      </c>
      <c r="O42">
        <v>0</v>
      </c>
      <c r="P42">
        <v>1</v>
      </c>
      <c r="Q42">
        <v>1</v>
      </c>
      <c r="R42">
        <v>8</v>
      </c>
      <c r="S42">
        <f t="shared" si="7"/>
        <v>52</v>
      </c>
    </row>
    <row r="43" spans="1:19" ht="12.75">
      <c r="A43" s="6" t="s">
        <v>47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3</v>
      </c>
      <c r="N43">
        <v>0</v>
      </c>
      <c r="O43">
        <v>1</v>
      </c>
      <c r="P43">
        <v>8</v>
      </c>
      <c r="Q43">
        <v>18</v>
      </c>
      <c r="R43">
        <v>3</v>
      </c>
      <c r="S43">
        <f t="shared" si="7"/>
        <v>34</v>
      </c>
    </row>
    <row r="44" spans="1:19" ht="12.75">
      <c r="A44" s="6" t="s">
        <v>25</v>
      </c>
      <c r="B44">
        <v>0</v>
      </c>
      <c r="C44">
        <v>0</v>
      </c>
      <c r="D44">
        <v>4</v>
      </c>
      <c r="E44">
        <v>1</v>
      </c>
      <c r="F44">
        <v>2</v>
      </c>
      <c r="G44">
        <v>0</v>
      </c>
      <c r="H44">
        <v>2</v>
      </c>
      <c r="I44">
        <v>0</v>
      </c>
      <c r="J44">
        <v>1</v>
      </c>
      <c r="K44">
        <v>3</v>
      </c>
      <c r="L44">
        <v>3</v>
      </c>
      <c r="M44">
        <v>41</v>
      </c>
      <c r="N44">
        <v>0</v>
      </c>
      <c r="O44">
        <v>0</v>
      </c>
      <c r="P44">
        <v>5</v>
      </c>
      <c r="Q44">
        <v>1</v>
      </c>
      <c r="R44">
        <v>2</v>
      </c>
      <c r="S44">
        <f t="shared" si="7"/>
        <v>65</v>
      </c>
    </row>
    <row r="45" ht="12.75">
      <c r="A45" s="6"/>
    </row>
    <row r="46" spans="1:19" ht="12.75">
      <c r="A46" s="4" t="s">
        <v>87</v>
      </c>
      <c r="B46" s="5">
        <f>SUM(B47:B55)</f>
        <v>133</v>
      </c>
      <c r="C46" s="5">
        <f aca="true" t="shared" si="8" ref="C46:S46">SUM(C47:C55)</f>
        <v>0</v>
      </c>
      <c r="D46" s="5">
        <f t="shared" si="8"/>
        <v>208</v>
      </c>
      <c r="E46" s="5">
        <f t="shared" si="8"/>
        <v>14</v>
      </c>
      <c r="F46" s="5">
        <f t="shared" si="8"/>
        <v>13</v>
      </c>
      <c r="G46" s="5">
        <f t="shared" si="8"/>
        <v>20</v>
      </c>
      <c r="H46" s="5">
        <f t="shared" si="8"/>
        <v>129</v>
      </c>
      <c r="I46" s="5">
        <f t="shared" si="8"/>
        <v>5</v>
      </c>
      <c r="J46" s="5">
        <f t="shared" si="8"/>
        <v>128</v>
      </c>
      <c r="K46" s="5">
        <f t="shared" si="8"/>
        <v>19</v>
      </c>
      <c r="L46" s="5">
        <f t="shared" si="8"/>
        <v>62</v>
      </c>
      <c r="M46" s="5">
        <f t="shared" si="8"/>
        <v>263</v>
      </c>
      <c r="N46" s="5">
        <f t="shared" si="8"/>
        <v>12</v>
      </c>
      <c r="O46" s="5">
        <f t="shared" si="8"/>
        <v>19</v>
      </c>
      <c r="P46" s="5">
        <f t="shared" si="8"/>
        <v>57</v>
      </c>
      <c r="Q46" s="5">
        <f t="shared" si="8"/>
        <v>66</v>
      </c>
      <c r="R46" s="5">
        <f t="shared" si="8"/>
        <v>106</v>
      </c>
      <c r="S46" s="5">
        <f t="shared" si="8"/>
        <v>1254</v>
      </c>
    </row>
    <row r="47" spans="1:19" ht="12.75">
      <c r="A47" s="6" t="s">
        <v>0</v>
      </c>
      <c r="B47">
        <v>14</v>
      </c>
      <c r="C47">
        <v>0</v>
      </c>
      <c r="D47">
        <v>41</v>
      </c>
      <c r="E47">
        <v>7</v>
      </c>
      <c r="F47">
        <v>0</v>
      </c>
      <c r="G47">
        <v>2</v>
      </c>
      <c r="H47">
        <v>23</v>
      </c>
      <c r="I47">
        <v>0</v>
      </c>
      <c r="J47">
        <v>28</v>
      </c>
      <c r="K47">
        <v>8</v>
      </c>
      <c r="L47">
        <v>14</v>
      </c>
      <c r="M47">
        <v>29</v>
      </c>
      <c r="N47">
        <v>1</v>
      </c>
      <c r="O47">
        <v>2</v>
      </c>
      <c r="P47">
        <v>6</v>
      </c>
      <c r="Q47">
        <v>10</v>
      </c>
      <c r="R47">
        <v>17</v>
      </c>
      <c r="S47">
        <f>SUM(B47:R47)</f>
        <v>202</v>
      </c>
    </row>
    <row r="48" spans="1:19" ht="12.75">
      <c r="A48" s="6" t="s">
        <v>27</v>
      </c>
      <c r="B48">
        <v>8</v>
      </c>
      <c r="C48">
        <v>0</v>
      </c>
      <c r="D48">
        <v>47</v>
      </c>
      <c r="E48">
        <v>4</v>
      </c>
      <c r="F48">
        <v>7</v>
      </c>
      <c r="G48">
        <v>8</v>
      </c>
      <c r="H48">
        <v>58</v>
      </c>
      <c r="I48">
        <v>4</v>
      </c>
      <c r="J48">
        <v>29</v>
      </c>
      <c r="K48">
        <v>4</v>
      </c>
      <c r="L48">
        <v>26</v>
      </c>
      <c r="M48">
        <v>152</v>
      </c>
      <c r="N48">
        <v>4</v>
      </c>
      <c r="O48">
        <v>12</v>
      </c>
      <c r="P48">
        <v>34</v>
      </c>
      <c r="Q48">
        <v>43</v>
      </c>
      <c r="R48">
        <v>30</v>
      </c>
      <c r="S48">
        <f aca="true" t="shared" si="9" ref="S48:S55">SUM(B48:R48)</f>
        <v>470</v>
      </c>
    </row>
    <row r="49" spans="1:19" ht="12.75">
      <c r="A49" s="6" t="s">
        <v>110</v>
      </c>
      <c r="B49">
        <v>105</v>
      </c>
      <c r="C49">
        <v>0</v>
      </c>
      <c r="D49">
        <v>31</v>
      </c>
      <c r="E49">
        <v>0</v>
      </c>
      <c r="F49">
        <v>1</v>
      </c>
      <c r="G49">
        <v>9</v>
      </c>
      <c r="H49">
        <v>1</v>
      </c>
      <c r="I49">
        <v>1</v>
      </c>
      <c r="J49">
        <v>6</v>
      </c>
      <c r="K49">
        <v>5</v>
      </c>
      <c r="L49">
        <v>20</v>
      </c>
      <c r="M49">
        <v>11</v>
      </c>
      <c r="N49">
        <v>1</v>
      </c>
      <c r="O49">
        <v>0</v>
      </c>
      <c r="P49">
        <v>6</v>
      </c>
      <c r="Q49">
        <v>10</v>
      </c>
      <c r="R49">
        <v>3</v>
      </c>
      <c r="S49">
        <f t="shared" si="9"/>
        <v>210</v>
      </c>
    </row>
    <row r="50" spans="1:19" ht="12.75">
      <c r="A50" s="6" t="s">
        <v>111</v>
      </c>
      <c r="B50">
        <v>3</v>
      </c>
      <c r="C50">
        <v>0</v>
      </c>
      <c r="D50">
        <v>7</v>
      </c>
      <c r="E50">
        <v>2</v>
      </c>
      <c r="F50">
        <v>3</v>
      </c>
      <c r="G50">
        <v>1</v>
      </c>
      <c r="H50">
        <v>5</v>
      </c>
      <c r="I50">
        <v>0</v>
      </c>
      <c r="J50">
        <v>2</v>
      </c>
      <c r="K50">
        <v>1</v>
      </c>
      <c r="L50">
        <v>0</v>
      </c>
      <c r="M50">
        <v>48</v>
      </c>
      <c r="N50">
        <v>6</v>
      </c>
      <c r="O50">
        <v>4</v>
      </c>
      <c r="P50">
        <v>5</v>
      </c>
      <c r="Q50">
        <v>1</v>
      </c>
      <c r="R50">
        <v>24</v>
      </c>
      <c r="S50">
        <f t="shared" si="9"/>
        <v>112</v>
      </c>
    </row>
    <row r="51" spans="1:19" ht="12.75">
      <c r="A51" s="6" t="s">
        <v>48</v>
      </c>
      <c r="B51">
        <v>0</v>
      </c>
      <c r="C51">
        <v>0</v>
      </c>
      <c r="D51">
        <v>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13</v>
      </c>
      <c r="N51">
        <v>0</v>
      </c>
      <c r="O51">
        <v>0</v>
      </c>
      <c r="P51">
        <v>0</v>
      </c>
      <c r="Q51">
        <v>1</v>
      </c>
      <c r="R51">
        <v>0</v>
      </c>
      <c r="S51">
        <f t="shared" si="9"/>
        <v>22</v>
      </c>
    </row>
    <row r="52" spans="1:19" ht="12.75">
      <c r="A52" s="6" t="s">
        <v>49</v>
      </c>
      <c r="B52">
        <v>0</v>
      </c>
      <c r="C52">
        <v>0</v>
      </c>
      <c r="D52">
        <v>11</v>
      </c>
      <c r="E52">
        <v>0</v>
      </c>
      <c r="F52">
        <v>0</v>
      </c>
      <c r="G52">
        <v>0</v>
      </c>
      <c r="H52">
        <v>32</v>
      </c>
      <c r="I52">
        <v>0</v>
      </c>
      <c r="J52">
        <v>6</v>
      </c>
      <c r="K52">
        <v>1</v>
      </c>
      <c r="L52">
        <v>0</v>
      </c>
      <c r="M52">
        <v>1</v>
      </c>
      <c r="N52">
        <v>0</v>
      </c>
      <c r="O52">
        <v>0</v>
      </c>
      <c r="P52">
        <v>2</v>
      </c>
      <c r="Q52">
        <v>1</v>
      </c>
      <c r="R52">
        <v>1</v>
      </c>
      <c r="S52">
        <f t="shared" si="9"/>
        <v>55</v>
      </c>
    </row>
    <row r="53" spans="1:19" ht="12.75">
      <c r="A53" s="6" t="s">
        <v>50</v>
      </c>
      <c r="B53">
        <v>2</v>
      </c>
      <c r="C53">
        <v>0</v>
      </c>
      <c r="D53">
        <v>2</v>
      </c>
      <c r="E53">
        <v>0</v>
      </c>
      <c r="F53">
        <v>1</v>
      </c>
      <c r="G53">
        <v>0</v>
      </c>
      <c r="H53">
        <v>3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  <c r="P53">
        <v>1</v>
      </c>
      <c r="Q53">
        <v>0</v>
      </c>
      <c r="R53">
        <v>25</v>
      </c>
      <c r="S53">
        <f t="shared" si="9"/>
        <v>35</v>
      </c>
    </row>
    <row r="54" spans="1:19" ht="12.75">
      <c r="A54" s="6" t="s">
        <v>51</v>
      </c>
      <c r="B54">
        <v>0</v>
      </c>
      <c r="C54">
        <v>0</v>
      </c>
      <c r="D54">
        <v>4</v>
      </c>
      <c r="E54">
        <v>0</v>
      </c>
      <c r="F54">
        <v>0</v>
      </c>
      <c r="G54">
        <v>0</v>
      </c>
      <c r="H54">
        <v>3</v>
      </c>
      <c r="I54">
        <v>0</v>
      </c>
      <c r="J54">
        <v>54</v>
      </c>
      <c r="K54">
        <v>0</v>
      </c>
      <c r="L54">
        <v>0</v>
      </c>
      <c r="M54">
        <v>3</v>
      </c>
      <c r="N54">
        <v>0</v>
      </c>
      <c r="O54">
        <v>1</v>
      </c>
      <c r="P54">
        <v>1</v>
      </c>
      <c r="Q54">
        <v>0</v>
      </c>
      <c r="R54">
        <v>0</v>
      </c>
      <c r="S54">
        <f t="shared" si="9"/>
        <v>66</v>
      </c>
    </row>
    <row r="55" spans="1:19" ht="12.75">
      <c r="A55" s="6" t="s">
        <v>26</v>
      </c>
      <c r="B55">
        <v>1</v>
      </c>
      <c r="C55">
        <v>0</v>
      </c>
      <c r="D55">
        <v>57</v>
      </c>
      <c r="E55">
        <v>1</v>
      </c>
      <c r="F55">
        <v>1</v>
      </c>
      <c r="G55">
        <v>0</v>
      </c>
      <c r="H55">
        <v>4</v>
      </c>
      <c r="I55">
        <v>0</v>
      </c>
      <c r="J55">
        <v>3</v>
      </c>
      <c r="K55">
        <v>0</v>
      </c>
      <c r="L55">
        <v>1</v>
      </c>
      <c r="M55">
        <v>6</v>
      </c>
      <c r="N55">
        <v>0</v>
      </c>
      <c r="O55">
        <v>0</v>
      </c>
      <c r="P55">
        <v>2</v>
      </c>
      <c r="Q55">
        <v>0</v>
      </c>
      <c r="R55">
        <v>6</v>
      </c>
      <c r="S55">
        <f t="shared" si="9"/>
        <v>82</v>
      </c>
    </row>
    <row r="56" ht="12.75">
      <c r="A56" s="6"/>
    </row>
    <row r="57" spans="1:19" ht="12.75">
      <c r="A57" s="4" t="s">
        <v>90</v>
      </c>
      <c r="B57" s="5">
        <f>SUM(B58:B65)</f>
        <v>38</v>
      </c>
      <c r="C57" s="5">
        <f aca="true" t="shared" si="10" ref="C57:S57">SUM(C58:C65)</f>
        <v>0</v>
      </c>
      <c r="D57" s="5">
        <f t="shared" si="10"/>
        <v>37</v>
      </c>
      <c r="E57" s="5">
        <f t="shared" si="10"/>
        <v>1</v>
      </c>
      <c r="F57" s="5">
        <f t="shared" si="10"/>
        <v>3</v>
      </c>
      <c r="G57" s="5">
        <f t="shared" si="10"/>
        <v>1</v>
      </c>
      <c r="H57" s="5">
        <f t="shared" si="10"/>
        <v>47</v>
      </c>
      <c r="I57" s="5">
        <f t="shared" si="10"/>
        <v>1</v>
      </c>
      <c r="J57" s="5">
        <f t="shared" si="10"/>
        <v>31</v>
      </c>
      <c r="K57" s="5">
        <f t="shared" si="10"/>
        <v>2</v>
      </c>
      <c r="L57" s="5">
        <f t="shared" si="10"/>
        <v>2</v>
      </c>
      <c r="M57" s="5">
        <f t="shared" si="10"/>
        <v>180</v>
      </c>
      <c r="N57" s="5">
        <f t="shared" si="10"/>
        <v>4</v>
      </c>
      <c r="O57" s="5">
        <f t="shared" si="10"/>
        <v>13</v>
      </c>
      <c r="P57" s="5">
        <f t="shared" si="10"/>
        <v>22</v>
      </c>
      <c r="Q57" s="5">
        <f t="shared" si="10"/>
        <v>34</v>
      </c>
      <c r="R57" s="5">
        <f t="shared" si="10"/>
        <v>50</v>
      </c>
      <c r="S57" s="5">
        <f t="shared" si="10"/>
        <v>466</v>
      </c>
    </row>
    <row r="58" spans="1:19" ht="12.75">
      <c r="A58" s="6" t="s">
        <v>0</v>
      </c>
      <c r="B58">
        <v>1</v>
      </c>
      <c r="C58">
        <v>0</v>
      </c>
      <c r="D58">
        <v>5</v>
      </c>
      <c r="E58">
        <v>1</v>
      </c>
      <c r="F58">
        <v>0</v>
      </c>
      <c r="G58">
        <v>1</v>
      </c>
      <c r="H58">
        <v>6</v>
      </c>
      <c r="I58">
        <v>1</v>
      </c>
      <c r="J58">
        <v>5</v>
      </c>
      <c r="K58">
        <v>0</v>
      </c>
      <c r="L58">
        <v>1</v>
      </c>
      <c r="M58">
        <v>12</v>
      </c>
      <c r="N58">
        <v>1</v>
      </c>
      <c r="O58">
        <v>1</v>
      </c>
      <c r="P58">
        <v>3</v>
      </c>
      <c r="Q58">
        <v>5</v>
      </c>
      <c r="R58">
        <v>11</v>
      </c>
      <c r="S58">
        <f aca="true" t="shared" si="11" ref="S58:S65">SUM(B58:R58)</f>
        <v>54</v>
      </c>
    </row>
    <row r="59" spans="1:19" ht="12.75">
      <c r="A59" s="6" t="s">
        <v>28</v>
      </c>
      <c r="B59">
        <v>0</v>
      </c>
      <c r="C59">
        <v>0</v>
      </c>
      <c r="D59">
        <v>1</v>
      </c>
      <c r="E59">
        <v>0</v>
      </c>
      <c r="F59">
        <v>0</v>
      </c>
      <c r="G59">
        <v>0</v>
      </c>
      <c r="H59">
        <v>15</v>
      </c>
      <c r="I59">
        <v>0</v>
      </c>
      <c r="J59">
        <v>2</v>
      </c>
      <c r="K59">
        <v>1</v>
      </c>
      <c r="L59">
        <v>0</v>
      </c>
      <c r="M59">
        <v>22</v>
      </c>
      <c r="N59">
        <v>0</v>
      </c>
      <c r="O59">
        <v>1</v>
      </c>
      <c r="P59">
        <v>0</v>
      </c>
      <c r="Q59">
        <v>1</v>
      </c>
      <c r="R59">
        <v>3</v>
      </c>
      <c r="S59">
        <f t="shared" si="11"/>
        <v>46</v>
      </c>
    </row>
    <row r="60" spans="1:19" ht="12.75">
      <c r="A60" s="6" t="s">
        <v>29</v>
      </c>
      <c r="B60">
        <v>0</v>
      </c>
      <c r="C60">
        <v>0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>
        <v>2</v>
      </c>
      <c r="N60">
        <v>1</v>
      </c>
      <c r="O60">
        <v>0</v>
      </c>
      <c r="P60">
        <v>0</v>
      </c>
      <c r="Q60">
        <v>0</v>
      </c>
      <c r="R60">
        <v>14</v>
      </c>
      <c r="S60">
        <f t="shared" si="11"/>
        <v>19</v>
      </c>
    </row>
    <row r="61" spans="1:19" ht="12.75">
      <c r="A61" s="6" t="s">
        <v>30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6</v>
      </c>
      <c r="I61">
        <v>0</v>
      </c>
      <c r="J61">
        <v>0</v>
      </c>
      <c r="K61">
        <v>0</v>
      </c>
      <c r="L61">
        <v>0</v>
      </c>
      <c r="M61">
        <v>7</v>
      </c>
      <c r="N61">
        <v>0</v>
      </c>
      <c r="O61">
        <v>0</v>
      </c>
      <c r="P61">
        <v>9</v>
      </c>
      <c r="Q61">
        <v>7</v>
      </c>
      <c r="R61">
        <v>0</v>
      </c>
      <c r="S61">
        <f t="shared" si="11"/>
        <v>30</v>
      </c>
    </row>
    <row r="62" spans="1:19" ht="12.75">
      <c r="A62" s="6" t="s">
        <v>33</v>
      </c>
      <c r="B62">
        <v>32</v>
      </c>
      <c r="C62">
        <v>0</v>
      </c>
      <c r="D62">
        <v>0</v>
      </c>
      <c r="E62">
        <v>0</v>
      </c>
      <c r="F62">
        <v>0</v>
      </c>
      <c r="G62">
        <v>0</v>
      </c>
      <c r="H62">
        <v>2</v>
      </c>
      <c r="I62">
        <v>0</v>
      </c>
      <c r="J62">
        <v>1</v>
      </c>
      <c r="K62">
        <v>0</v>
      </c>
      <c r="L62">
        <v>1</v>
      </c>
      <c r="M62">
        <v>4</v>
      </c>
      <c r="N62">
        <v>0</v>
      </c>
      <c r="O62">
        <v>1</v>
      </c>
      <c r="P62">
        <v>0</v>
      </c>
      <c r="Q62">
        <v>7</v>
      </c>
      <c r="R62">
        <v>1</v>
      </c>
      <c r="S62">
        <f t="shared" si="11"/>
        <v>49</v>
      </c>
    </row>
    <row r="63" spans="1:19" ht="12.75">
      <c r="A63" s="6" t="s">
        <v>31</v>
      </c>
      <c r="B63">
        <v>0</v>
      </c>
      <c r="C63">
        <v>0</v>
      </c>
      <c r="D63">
        <v>22</v>
      </c>
      <c r="E63">
        <v>0</v>
      </c>
      <c r="F63">
        <v>0</v>
      </c>
      <c r="G63">
        <v>0</v>
      </c>
      <c r="H63">
        <v>1</v>
      </c>
      <c r="I63">
        <v>0</v>
      </c>
      <c r="J63">
        <v>6</v>
      </c>
      <c r="K63">
        <v>0</v>
      </c>
      <c r="L63">
        <v>0</v>
      </c>
      <c r="M63">
        <v>4</v>
      </c>
      <c r="N63">
        <v>1</v>
      </c>
      <c r="O63">
        <v>0</v>
      </c>
      <c r="P63">
        <v>2</v>
      </c>
      <c r="Q63">
        <v>0</v>
      </c>
      <c r="R63">
        <v>4</v>
      </c>
      <c r="S63">
        <f t="shared" si="11"/>
        <v>40</v>
      </c>
    </row>
    <row r="64" spans="1:19" ht="12.75">
      <c r="A64" s="6" t="s">
        <v>52</v>
      </c>
      <c r="B64">
        <v>5</v>
      </c>
      <c r="C64">
        <v>0</v>
      </c>
      <c r="D64">
        <v>8</v>
      </c>
      <c r="E64">
        <v>0</v>
      </c>
      <c r="F64">
        <v>2</v>
      </c>
      <c r="G64">
        <v>0</v>
      </c>
      <c r="H64">
        <v>17</v>
      </c>
      <c r="I64">
        <v>0</v>
      </c>
      <c r="J64">
        <v>2</v>
      </c>
      <c r="K64">
        <v>0</v>
      </c>
      <c r="L64">
        <v>0</v>
      </c>
      <c r="M64">
        <v>129</v>
      </c>
      <c r="N64">
        <v>1</v>
      </c>
      <c r="O64">
        <v>3</v>
      </c>
      <c r="P64">
        <v>8</v>
      </c>
      <c r="Q64">
        <v>13</v>
      </c>
      <c r="R64">
        <v>17</v>
      </c>
      <c r="S64">
        <f t="shared" si="11"/>
        <v>205</v>
      </c>
    </row>
    <row r="65" spans="1:19" ht="12.75">
      <c r="A65" s="6" t="s">
        <v>53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15</v>
      </c>
      <c r="K65">
        <v>0</v>
      </c>
      <c r="L65">
        <v>0</v>
      </c>
      <c r="M65">
        <v>0</v>
      </c>
      <c r="N65">
        <v>0</v>
      </c>
      <c r="O65">
        <v>7</v>
      </c>
      <c r="P65">
        <v>0</v>
      </c>
      <c r="Q65">
        <v>1</v>
      </c>
      <c r="R65">
        <v>0</v>
      </c>
      <c r="S65">
        <f t="shared" si="11"/>
        <v>23</v>
      </c>
    </row>
    <row r="66" ht="12.75">
      <c r="A66" s="6"/>
    </row>
    <row r="67" spans="1:19" ht="12.75">
      <c r="A67" s="4" t="s">
        <v>112</v>
      </c>
      <c r="B67" s="5">
        <f>SUM(B68:B69)</f>
        <v>6</v>
      </c>
      <c r="C67" s="5">
        <f aca="true" t="shared" si="12" ref="C67:S67">SUM(C68:C69)</f>
        <v>2</v>
      </c>
      <c r="D67" s="5">
        <f t="shared" si="12"/>
        <v>25</v>
      </c>
      <c r="E67" s="5">
        <f t="shared" si="12"/>
        <v>4</v>
      </c>
      <c r="F67" s="5">
        <f t="shared" si="12"/>
        <v>2</v>
      </c>
      <c r="G67" s="5">
        <f t="shared" si="12"/>
        <v>0</v>
      </c>
      <c r="H67" s="5">
        <f t="shared" si="12"/>
        <v>8</v>
      </c>
      <c r="I67" s="5">
        <f t="shared" si="12"/>
        <v>2</v>
      </c>
      <c r="J67" s="5">
        <f t="shared" si="12"/>
        <v>9</v>
      </c>
      <c r="K67" s="5">
        <f t="shared" si="12"/>
        <v>1</v>
      </c>
      <c r="L67" s="5">
        <f t="shared" si="12"/>
        <v>14</v>
      </c>
      <c r="M67" s="5">
        <f t="shared" si="12"/>
        <v>25</v>
      </c>
      <c r="N67" s="5">
        <f t="shared" si="12"/>
        <v>3</v>
      </c>
      <c r="O67" s="5">
        <f t="shared" si="12"/>
        <v>4</v>
      </c>
      <c r="P67" s="5">
        <f t="shared" si="12"/>
        <v>16</v>
      </c>
      <c r="Q67" s="5">
        <f t="shared" si="12"/>
        <v>8</v>
      </c>
      <c r="R67" s="5">
        <f t="shared" si="12"/>
        <v>15</v>
      </c>
      <c r="S67" s="5">
        <f t="shared" si="12"/>
        <v>144</v>
      </c>
    </row>
    <row r="68" spans="1:19" ht="12.75">
      <c r="A68" s="6" t="s">
        <v>0</v>
      </c>
      <c r="B68">
        <v>3</v>
      </c>
      <c r="C68">
        <v>2</v>
      </c>
      <c r="D68">
        <v>10</v>
      </c>
      <c r="E68">
        <v>4</v>
      </c>
      <c r="F68">
        <v>1</v>
      </c>
      <c r="G68">
        <v>0</v>
      </c>
      <c r="H68">
        <v>4</v>
      </c>
      <c r="I68">
        <v>1</v>
      </c>
      <c r="J68">
        <v>6</v>
      </c>
      <c r="K68">
        <v>1</v>
      </c>
      <c r="L68">
        <v>11</v>
      </c>
      <c r="M68">
        <v>12</v>
      </c>
      <c r="N68">
        <v>3</v>
      </c>
      <c r="O68">
        <v>1</v>
      </c>
      <c r="P68">
        <v>7</v>
      </c>
      <c r="Q68">
        <v>5</v>
      </c>
      <c r="R68">
        <v>12</v>
      </c>
      <c r="S68">
        <f>SUM(B68:R68)</f>
        <v>83</v>
      </c>
    </row>
    <row r="69" spans="1:19" ht="12.75">
      <c r="A69" s="6" t="s">
        <v>32</v>
      </c>
      <c r="B69">
        <v>3</v>
      </c>
      <c r="C69">
        <v>0</v>
      </c>
      <c r="D69">
        <v>15</v>
      </c>
      <c r="E69">
        <v>0</v>
      </c>
      <c r="F69">
        <v>1</v>
      </c>
      <c r="G69">
        <v>0</v>
      </c>
      <c r="H69">
        <v>4</v>
      </c>
      <c r="I69">
        <v>1</v>
      </c>
      <c r="J69">
        <v>3</v>
      </c>
      <c r="K69">
        <v>0</v>
      </c>
      <c r="L69">
        <v>3</v>
      </c>
      <c r="M69">
        <v>13</v>
      </c>
      <c r="N69">
        <v>0</v>
      </c>
      <c r="O69">
        <v>3</v>
      </c>
      <c r="P69">
        <v>9</v>
      </c>
      <c r="Q69">
        <v>3</v>
      </c>
      <c r="R69">
        <v>3</v>
      </c>
      <c r="S69">
        <f>SUM(B69:R69)</f>
        <v>61</v>
      </c>
    </row>
    <row r="70" ht="12.75">
      <c r="A70" s="6"/>
    </row>
    <row r="71" spans="1:19" ht="12.75">
      <c r="A71" s="6" t="s">
        <v>92</v>
      </c>
      <c r="B71">
        <f>SUM(B2:B69)/2</f>
        <v>439</v>
      </c>
      <c r="C71">
        <f aca="true" t="shared" si="13" ref="C71:R71">SUM(C2:C69)/2</f>
        <v>19</v>
      </c>
      <c r="D71">
        <f t="shared" si="13"/>
        <v>1055</v>
      </c>
      <c r="E71">
        <f t="shared" si="13"/>
        <v>46</v>
      </c>
      <c r="F71">
        <f t="shared" si="13"/>
        <v>62</v>
      </c>
      <c r="G71">
        <f t="shared" si="13"/>
        <v>43</v>
      </c>
      <c r="H71">
        <f t="shared" si="13"/>
        <v>658</v>
      </c>
      <c r="I71">
        <f t="shared" si="13"/>
        <v>26</v>
      </c>
      <c r="J71">
        <f t="shared" si="13"/>
        <v>583</v>
      </c>
      <c r="K71">
        <f t="shared" si="13"/>
        <v>120</v>
      </c>
      <c r="L71">
        <f t="shared" si="13"/>
        <v>314</v>
      </c>
      <c r="M71">
        <f t="shared" si="13"/>
        <v>1620</v>
      </c>
      <c r="N71">
        <f t="shared" si="13"/>
        <v>76</v>
      </c>
      <c r="O71">
        <f t="shared" si="13"/>
        <v>63</v>
      </c>
      <c r="P71">
        <f t="shared" si="13"/>
        <v>405</v>
      </c>
      <c r="Q71">
        <f t="shared" si="13"/>
        <v>560</v>
      </c>
      <c r="R71">
        <f t="shared" si="13"/>
        <v>787</v>
      </c>
      <c r="S71">
        <f>SUM(S2:S69)/2</f>
        <v>6876</v>
      </c>
    </row>
    <row r="72" spans="1:19" ht="12.75">
      <c r="A72" s="5" t="s">
        <v>93</v>
      </c>
      <c r="B72">
        <f aca="true" t="shared" si="14" ref="B72:S72">SUM(B73:B74)</f>
        <v>2</v>
      </c>
      <c r="C72">
        <f t="shared" si="14"/>
        <v>0</v>
      </c>
      <c r="D72">
        <f t="shared" si="14"/>
        <v>6</v>
      </c>
      <c r="E72">
        <f t="shared" si="14"/>
        <v>0</v>
      </c>
      <c r="F72">
        <f t="shared" si="14"/>
        <v>0</v>
      </c>
      <c r="G72">
        <f t="shared" si="14"/>
        <v>0</v>
      </c>
      <c r="H72">
        <f t="shared" si="14"/>
        <v>0</v>
      </c>
      <c r="I72">
        <f t="shared" si="14"/>
        <v>0</v>
      </c>
      <c r="J72">
        <f t="shared" si="14"/>
        <v>1</v>
      </c>
      <c r="K72">
        <f t="shared" si="14"/>
        <v>2</v>
      </c>
      <c r="L72">
        <f t="shared" si="14"/>
        <v>4</v>
      </c>
      <c r="M72">
        <f t="shared" si="14"/>
        <v>4</v>
      </c>
      <c r="N72">
        <f t="shared" si="14"/>
        <v>0</v>
      </c>
      <c r="O72">
        <f t="shared" si="14"/>
        <v>0</v>
      </c>
      <c r="P72">
        <f t="shared" si="14"/>
        <v>1</v>
      </c>
      <c r="Q72">
        <f t="shared" si="14"/>
        <v>2</v>
      </c>
      <c r="R72">
        <f t="shared" si="14"/>
        <v>1</v>
      </c>
      <c r="S72">
        <f t="shared" si="14"/>
        <v>23</v>
      </c>
    </row>
    <row r="73" spans="1:19" ht="12.75">
      <c r="A73" s="6" t="s">
        <v>94</v>
      </c>
      <c r="B73">
        <v>1</v>
      </c>
      <c r="D73">
        <v>4</v>
      </c>
      <c r="J73">
        <v>1</v>
      </c>
      <c r="K73">
        <v>1</v>
      </c>
      <c r="L73">
        <v>1</v>
      </c>
      <c r="M73">
        <v>0</v>
      </c>
      <c r="Q73">
        <v>1</v>
      </c>
      <c r="R73">
        <v>1</v>
      </c>
      <c r="S73">
        <f>SUM(B73:R73)</f>
        <v>10</v>
      </c>
    </row>
    <row r="74" spans="1:19" ht="12.75">
      <c r="A74" s="6" t="s">
        <v>54</v>
      </c>
      <c r="B74">
        <v>1</v>
      </c>
      <c r="D74">
        <v>2</v>
      </c>
      <c r="J74">
        <v>0</v>
      </c>
      <c r="K74">
        <v>1</v>
      </c>
      <c r="L74">
        <v>3</v>
      </c>
      <c r="M74">
        <v>4</v>
      </c>
      <c r="P74">
        <v>1</v>
      </c>
      <c r="Q74">
        <v>1</v>
      </c>
      <c r="S74">
        <f>SUM(B74:R74)</f>
        <v>13</v>
      </c>
    </row>
    <row r="75" ht="12.75">
      <c r="A75" s="6"/>
    </row>
    <row r="76" spans="1:19" ht="12.75">
      <c r="A76" s="6" t="s">
        <v>95</v>
      </c>
      <c r="B76">
        <f>B71+B72</f>
        <v>441</v>
      </c>
      <c r="C76">
        <f aca="true" t="shared" si="15" ref="C76:S76">C71+C72</f>
        <v>19</v>
      </c>
      <c r="D76">
        <f t="shared" si="15"/>
        <v>1061</v>
      </c>
      <c r="E76">
        <f t="shared" si="15"/>
        <v>46</v>
      </c>
      <c r="F76">
        <f t="shared" si="15"/>
        <v>62</v>
      </c>
      <c r="G76">
        <f t="shared" si="15"/>
        <v>43</v>
      </c>
      <c r="H76">
        <f t="shared" si="15"/>
        <v>658</v>
      </c>
      <c r="I76">
        <f t="shared" si="15"/>
        <v>26</v>
      </c>
      <c r="J76">
        <f t="shared" si="15"/>
        <v>584</v>
      </c>
      <c r="K76">
        <f t="shared" si="15"/>
        <v>122</v>
      </c>
      <c r="L76">
        <f t="shared" si="15"/>
        <v>318</v>
      </c>
      <c r="M76">
        <f t="shared" si="15"/>
        <v>1624</v>
      </c>
      <c r="N76">
        <f t="shared" si="15"/>
        <v>76</v>
      </c>
      <c r="O76">
        <f t="shared" si="15"/>
        <v>63</v>
      </c>
      <c r="P76">
        <f t="shared" si="15"/>
        <v>406</v>
      </c>
      <c r="Q76">
        <f t="shared" si="15"/>
        <v>562</v>
      </c>
      <c r="R76">
        <f t="shared" si="15"/>
        <v>788</v>
      </c>
      <c r="S76">
        <f t="shared" si="15"/>
        <v>6899</v>
      </c>
    </row>
    <row r="77" ht="12.75">
      <c r="A77" s="6"/>
    </row>
    <row r="78" spans="1:19" ht="12.75">
      <c r="A78" s="6" t="s">
        <v>96</v>
      </c>
      <c r="B78">
        <v>483</v>
      </c>
      <c r="C78">
        <v>20</v>
      </c>
      <c r="D78">
        <v>1130</v>
      </c>
      <c r="E78">
        <v>46</v>
      </c>
      <c r="F78">
        <v>65</v>
      </c>
      <c r="G78">
        <v>47</v>
      </c>
      <c r="H78">
        <v>708</v>
      </c>
      <c r="I78">
        <v>27</v>
      </c>
      <c r="J78">
        <v>614</v>
      </c>
      <c r="K78">
        <v>134</v>
      </c>
      <c r="L78">
        <v>347</v>
      </c>
      <c r="M78">
        <v>1806</v>
      </c>
      <c r="N78">
        <v>86</v>
      </c>
      <c r="O78">
        <v>68</v>
      </c>
      <c r="P78">
        <v>446</v>
      </c>
      <c r="Q78">
        <v>625</v>
      </c>
      <c r="R78">
        <v>836</v>
      </c>
      <c r="S78">
        <f>SUM(B78:R78)</f>
        <v>7488</v>
      </c>
    </row>
    <row r="79" spans="1:19" ht="12.75">
      <c r="A79" s="6" t="s">
        <v>97</v>
      </c>
      <c r="B79" s="1">
        <f>B76*100/B78</f>
        <v>91.30434782608695</v>
      </c>
      <c r="C79" s="1">
        <f aca="true" t="shared" si="16" ref="C79:S79">C76*100/C78</f>
        <v>95</v>
      </c>
      <c r="D79" s="1">
        <f t="shared" si="16"/>
        <v>93.89380530973452</v>
      </c>
      <c r="E79" s="1">
        <f t="shared" si="16"/>
        <v>100</v>
      </c>
      <c r="F79" s="1">
        <f t="shared" si="16"/>
        <v>95.38461538461539</v>
      </c>
      <c r="G79" s="1">
        <f t="shared" si="16"/>
        <v>91.48936170212765</v>
      </c>
      <c r="H79" s="1">
        <f t="shared" si="16"/>
        <v>92.93785310734464</v>
      </c>
      <c r="I79" s="1">
        <f t="shared" si="16"/>
        <v>96.29629629629629</v>
      </c>
      <c r="J79" s="1">
        <f t="shared" si="16"/>
        <v>95.11400651465799</v>
      </c>
      <c r="K79" s="1">
        <f t="shared" si="16"/>
        <v>91.04477611940298</v>
      </c>
      <c r="L79" s="1">
        <f t="shared" si="16"/>
        <v>91.64265129682997</v>
      </c>
      <c r="M79" s="1">
        <f t="shared" si="16"/>
        <v>89.92248062015504</v>
      </c>
      <c r="N79" s="1">
        <f t="shared" si="16"/>
        <v>88.37209302325581</v>
      </c>
      <c r="O79" s="1">
        <f t="shared" si="16"/>
        <v>92.6470588235294</v>
      </c>
      <c r="P79" s="1">
        <f t="shared" si="16"/>
        <v>91.03139013452915</v>
      </c>
      <c r="Q79" s="1">
        <f t="shared" si="16"/>
        <v>89.92</v>
      </c>
      <c r="R79" s="1">
        <f t="shared" si="16"/>
        <v>94.25837320574162</v>
      </c>
      <c r="S79" s="1">
        <f t="shared" si="16"/>
        <v>92.13408119658119</v>
      </c>
    </row>
  </sheetData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="85" zoomScaleNormal="85" workbookViewId="0" topLeftCell="A1">
      <selection activeCell="A44" sqref="A44"/>
    </sheetView>
  </sheetViews>
  <sheetFormatPr defaultColWidth="9.00390625" defaultRowHeight="12" zeroHeight="1"/>
  <cols>
    <col min="1" max="1" width="28.75390625" style="0" bestFit="1" customWidth="1"/>
    <col min="2" max="2" width="5.375" style="0" bestFit="1" customWidth="1"/>
    <col min="3" max="9" width="4.625" style="0" bestFit="1" customWidth="1"/>
    <col min="10" max="10" width="5.00390625" style="0" bestFit="1" customWidth="1"/>
    <col min="11" max="11" width="4.00390625" style="0" hidden="1" customWidth="1"/>
    <col min="12" max="16384" width="0" style="0" hidden="1" customWidth="1"/>
  </cols>
  <sheetData>
    <row r="1" spans="1:10" ht="52.5">
      <c r="A1" s="3" t="s">
        <v>74</v>
      </c>
      <c r="B1" s="2" t="s">
        <v>64</v>
      </c>
      <c r="C1" s="2" t="s">
        <v>65</v>
      </c>
      <c r="D1" s="2" t="s">
        <v>66</v>
      </c>
      <c r="E1" s="2" t="s">
        <v>67</v>
      </c>
      <c r="F1" s="2" t="s">
        <v>68</v>
      </c>
      <c r="G1" s="2" t="s">
        <v>75</v>
      </c>
      <c r="H1" s="2" t="s">
        <v>69</v>
      </c>
      <c r="I1" s="2" t="s">
        <v>70</v>
      </c>
      <c r="J1" s="2" t="s">
        <v>76</v>
      </c>
    </row>
    <row r="2" spans="1:10" ht="12.75">
      <c r="A2" s="4" t="s">
        <v>77</v>
      </c>
      <c r="B2" s="5">
        <f aca="true" t="shared" si="0" ref="B2:J2">SUM(B3:B6)</f>
        <v>9</v>
      </c>
      <c r="C2" s="5">
        <f t="shared" si="0"/>
        <v>22</v>
      </c>
      <c r="D2" s="5">
        <f t="shared" si="0"/>
        <v>9</v>
      </c>
      <c r="E2" s="5">
        <f t="shared" si="0"/>
        <v>115</v>
      </c>
      <c r="F2" s="5">
        <f t="shared" si="0"/>
        <v>36</v>
      </c>
      <c r="G2" s="5">
        <f t="shared" si="0"/>
        <v>137</v>
      </c>
      <c r="H2" s="5">
        <f t="shared" si="0"/>
        <v>39</v>
      </c>
      <c r="I2" s="5">
        <f t="shared" si="0"/>
        <v>164</v>
      </c>
      <c r="J2" s="5">
        <f t="shared" si="0"/>
        <v>531</v>
      </c>
    </row>
    <row r="3" spans="1:10" ht="12.75">
      <c r="A3" s="6" t="s">
        <v>0</v>
      </c>
      <c r="B3">
        <v>0</v>
      </c>
      <c r="C3">
        <v>2</v>
      </c>
      <c r="D3">
        <v>2</v>
      </c>
      <c r="E3">
        <v>3</v>
      </c>
      <c r="F3">
        <v>7</v>
      </c>
      <c r="G3">
        <v>19</v>
      </c>
      <c r="H3">
        <v>12</v>
      </c>
      <c r="I3">
        <v>28</v>
      </c>
      <c r="J3">
        <f>SUM(B3:I3)</f>
        <v>73</v>
      </c>
    </row>
    <row r="4" spans="1:10" ht="12.75">
      <c r="A4" s="6" t="s">
        <v>71</v>
      </c>
      <c r="B4">
        <v>0</v>
      </c>
      <c r="C4">
        <v>0</v>
      </c>
      <c r="D4">
        <v>0</v>
      </c>
      <c r="E4">
        <v>1</v>
      </c>
      <c r="F4">
        <v>1</v>
      </c>
      <c r="G4">
        <v>48</v>
      </c>
      <c r="H4">
        <v>0</v>
      </c>
      <c r="I4">
        <v>1</v>
      </c>
      <c r="J4">
        <f>SUM(B4:I4)</f>
        <v>51</v>
      </c>
    </row>
    <row r="5" spans="1:10" ht="12.75">
      <c r="A5" s="6" t="s">
        <v>72</v>
      </c>
      <c r="B5">
        <v>0</v>
      </c>
      <c r="C5">
        <v>2</v>
      </c>
      <c r="D5">
        <v>0</v>
      </c>
      <c r="E5">
        <v>0</v>
      </c>
      <c r="F5">
        <v>8</v>
      </c>
      <c r="G5">
        <v>2</v>
      </c>
      <c r="H5">
        <v>15</v>
      </c>
      <c r="I5">
        <v>120</v>
      </c>
      <c r="J5">
        <f>SUM(B5:I5)</f>
        <v>147</v>
      </c>
    </row>
    <row r="6" spans="1:10" ht="12.75">
      <c r="A6" s="6" t="s">
        <v>73</v>
      </c>
      <c r="B6">
        <v>9</v>
      </c>
      <c r="C6">
        <v>18</v>
      </c>
      <c r="D6">
        <v>7</v>
      </c>
      <c r="E6">
        <v>111</v>
      </c>
      <c r="F6">
        <v>20</v>
      </c>
      <c r="G6">
        <v>68</v>
      </c>
      <c r="H6">
        <v>12</v>
      </c>
      <c r="I6">
        <v>15</v>
      </c>
      <c r="J6">
        <f>SUM(B6:I6)</f>
        <v>260</v>
      </c>
    </row>
    <row r="7" ht="12.75">
      <c r="A7" s="6"/>
    </row>
    <row r="8" spans="1:10" ht="12.75">
      <c r="A8" s="4" t="s">
        <v>78</v>
      </c>
      <c r="B8" s="5">
        <f aca="true" t="shared" si="1" ref="B8:J8">SUM(B9:B13)</f>
        <v>7</v>
      </c>
      <c r="C8" s="5">
        <f t="shared" si="1"/>
        <v>33</v>
      </c>
      <c r="D8" s="5">
        <f t="shared" si="1"/>
        <v>4</v>
      </c>
      <c r="E8" s="5">
        <f t="shared" si="1"/>
        <v>57</v>
      </c>
      <c r="F8" s="5">
        <f t="shared" si="1"/>
        <v>33</v>
      </c>
      <c r="G8" s="5">
        <f t="shared" si="1"/>
        <v>148</v>
      </c>
      <c r="H8" s="5">
        <f t="shared" si="1"/>
        <v>103</v>
      </c>
      <c r="I8" s="5">
        <f t="shared" si="1"/>
        <v>278</v>
      </c>
      <c r="J8" s="5">
        <f t="shared" si="1"/>
        <v>663</v>
      </c>
    </row>
    <row r="9" spans="1:10" ht="12.75">
      <c r="A9" s="6" t="s">
        <v>0</v>
      </c>
      <c r="B9">
        <v>1</v>
      </c>
      <c r="C9">
        <v>10</v>
      </c>
      <c r="D9">
        <v>2</v>
      </c>
      <c r="E9">
        <v>15</v>
      </c>
      <c r="F9">
        <v>14</v>
      </c>
      <c r="G9">
        <v>35</v>
      </c>
      <c r="H9">
        <v>25</v>
      </c>
      <c r="I9">
        <v>23</v>
      </c>
      <c r="J9">
        <f>SUM(B9:I9)</f>
        <v>125</v>
      </c>
    </row>
    <row r="10" spans="1:10" ht="12.75">
      <c r="A10" s="6" t="s">
        <v>98</v>
      </c>
      <c r="B10">
        <v>5</v>
      </c>
      <c r="C10">
        <v>12</v>
      </c>
      <c r="D10">
        <v>1</v>
      </c>
      <c r="E10">
        <v>24</v>
      </c>
      <c r="F10">
        <v>4</v>
      </c>
      <c r="G10">
        <v>8</v>
      </c>
      <c r="H10">
        <v>1</v>
      </c>
      <c r="I10">
        <v>3</v>
      </c>
      <c r="J10">
        <f>SUM(B10:I10)</f>
        <v>58</v>
      </c>
    </row>
    <row r="11" spans="1:10" ht="12.75">
      <c r="A11" s="6" t="s">
        <v>79</v>
      </c>
      <c r="B11">
        <v>0</v>
      </c>
      <c r="C11">
        <v>1</v>
      </c>
      <c r="D11">
        <v>1</v>
      </c>
      <c r="E11">
        <v>5</v>
      </c>
      <c r="F11">
        <v>3</v>
      </c>
      <c r="G11">
        <v>6</v>
      </c>
      <c r="H11">
        <v>16</v>
      </c>
      <c r="I11">
        <v>46</v>
      </c>
      <c r="J11">
        <f>SUM(B11:I11)</f>
        <v>78</v>
      </c>
    </row>
    <row r="12" spans="1:10" ht="12.75">
      <c r="A12" s="6" t="s">
        <v>99</v>
      </c>
      <c r="B12">
        <v>1</v>
      </c>
      <c r="C12">
        <v>0</v>
      </c>
      <c r="D12">
        <v>0</v>
      </c>
      <c r="E12">
        <v>0</v>
      </c>
      <c r="F12">
        <v>1</v>
      </c>
      <c r="G12">
        <v>37</v>
      </c>
      <c r="H12">
        <v>3</v>
      </c>
      <c r="I12">
        <v>2</v>
      </c>
      <c r="J12">
        <f>SUM(B12:I12)</f>
        <v>44</v>
      </c>
    </row>
    <row r="13" spans="1:10" ht="12.75">
      <c r="A13" s="6" t="s">
        <v>80</v>
      </c>
      <c r="B13">
        <v>0</v>
      </c>
      <c r="C13">
        <v>10</v>
      </c>
      <c r="D13">
        <v>0</v>
      </c>
      <c r="E13">
        <v>13</v>
      </c>
      <c r="F13">
        <v>11</v>
      </c>
      <c r="G13">
        <v>62</v>
      </c>
      <c r="H13">
        <v>58</v>
      </c>
      <c r="I13">
        <v>204</v>
      </c>
      <c r="J13">
        <f>SUM(B13:I13)</f>
        <v>358</v>
      </c>
    </row>
    <row r="14" ht="12.75">
      <c r="A14" s="6"/>
    </row>
    <row r="15" spans="1:10" ht="12.75">
      <c r="A15" s="4" t="s">
        <v>81</v>
      </c>
      <c r="B15" s="5">
        <f>SUM(B16:B20)</f>
        <v>16</v>
      </c>
      <c r="C15" s="5">
        <f aca="true" t="shared" si="2" ref="C15:J15">SUM(C16:C20)</f>
        <v>43</v>
      </c>
      <c r="D15" s="5">
        <f t="shared" si="2"/>
        <v>0</v>
      </c>
      <c r="E15" s="5">
        <f t="shared" si="2"/>
        <v>23</v>
      </c>
      <c r="F15" s="5">
        <f t="shared" si="2"/>
        <v>43</v>
      </c>
      <c r="G15" s="5">
        <f t="shared" si="2"/>
        <v>123</v>
      </c>
      <c r="H15" s="5">
        <f t="shared" si="2"/>
        <v>84</v>
      </c>
      <c r="I15" s="5">
        <f t="shared" si="2"/>
        <v>157</v>
      </c>
      <c r="J15" s="5">
        <f t="shared" si="2"/>
        <v>489</v>
      </c>
    </row>
    <row r="16" spans="1:10" ht="12.75">
      <c r="A16" s="6" t="s">
        <v>0</v>
      </c>
      <c r="B16">
        <v>4</v>
      </c>
      <c r="C16">
        <v>16</v>
      </c>
      <c r="D16">
        <v>0</v>
      </c>
      <c r="E16">
        <v>12</v>
      </c>
      <c r="F16">
        <v>7</v>
      </c>
      <c r="G16">
        <v>28</v>
      </c>
      <c r="H16">
        <v>18</v>
      </c>
      <c r="I16">
        <v>26</v>
      </c>
      <c r="J16">
        <f>SUM(B16:I16)</f>
        <v>111</v>
      </c>
    </row>
    <row r="17" spans="1:10" ht="12.75">
      <c r="A17" s="6" t="s">
        <v>82</v>
      </c>
      <c r="B17">
        <v>5</v>
      </c>
      <c r="C17">
        <v>9</v>
      </c>
      <c r="D17">
        <v>0</v>
      </c>
      <c r="E17">
        <v>1</v>
      </c>
      <c r="F17">
        <v>3</v>
      </c>
      <c r="G17">
        <v>9</v>
      </c>
      <c r="H17">
        <v>21</v>
      </c>
      <c r="I17">
        <v>121</v>
      </c>
      <c r="J17">
        <f>SUM(B17:I17)</f>
        <v>169</v>
      </c>
    </row>
    <row r="18" spans="1:10" ht="12.75">
      <c r="A18" s="6" t="s">
        <v>83</v>
      </c>
      <c r="B18">
        <v>0</v>
      </c>
      <c r="C18">
        <v>1</v>
      </c>
      <c r="D18">
        <v>0</v>
      </c>
      <c r="E18">
        <v>0</v>
      </c>
      <c r="F18">
        <v>0</v>
      </c>
      <c r="G18">
        <v>19</v>
      </c>
      <c r="H18">
        <v>35</v>
      </c>
      <c r="I18">
        <v>8</v>
      </c>
      <c r="J18">
        <f>SUM(B18:I18)</f>
        <v>63</v>
      </c>
    </row>
    <row r="19" spans="1:10" ht="12.75">
      <c r="A19" s="6" t="s">
        <v>84</v>
      </c>
      <c r="B19">
        <v>4</v>
      </c>
      <c r="C19">
        <v>6</v>
      </c>
      <c r="D19">
        <v>0</v>
      </c>
      <c r="E19">
        <v>9</v>
      </c>
      <c r="F19">
        <v>30</v>
      </c>
      <c r="G19">
        <v>1</v>
      </c>
      <c r="H19">
        <v>0</v>
      </c>
      <c r="I19">
        <v>0</v>
      </c>
      <c r="J19">
        <f>SUM(B19:I19)</f>
        <v>50</v>
      </c>
    </row>
    <row r="20" spans="1:10" ht="12.75">
      <c r="A20" s="6" t="s">
        <v>100</v>
      </c>
      <c r="B20">
        <v>3</v>
      </c>
      <c r="C20">
        <v>11</v>
      </c>
      <c r="D20">
        <v>0</v>
      </c>
      <c r="E20">
        <v>1</v>
      </c>
      <c r="F20">
        <v>3</v>
      </c>
      <c r="G20">
        <v>66</v>
      </c>
      <c r="H20">
        <v>10</v>
      </c>
      <c r="I20">
        <v>2</v>
      </c>
      <c r="J20">
        <f>SUM(B20:I20)</f>
        <v>96</v>
      </c>
    </row>
    <row r="21" ht="12.75">
      <c r="A21" s="6"/>
    </row>
    <row r="22" spans="1:10" ht="12.75">
      <c r="A22" s="4" t="s">
        <v>85</v>
      </c>
      <c r="B22" s="5">
        <f>SUM(B23:B26)</f>
        <v>1</v>
      </c>
      <c r="C22" s="5">
        <f aca="true" t="shared" si="3" ref="C22:J22">SUM(C23:C26)</f>
        <v>3</v>
      </c>
      <c r="D22" s="5">
        <f t="shared" si="3"/>
        <v>0</v>
      </c>
      <c r="E22" s="5">
        <f t="shared" si="3"/>
        <v>6</v>
      </c>
      <c r="F22" s="5">
        <f t="shared" si="3"/>
        <v>11</v>
      </c>
      <c r="G22" s="5">
        <f t="shared" si="3"/>
        <v>10</v>
      </c>
      <c r="H22" s="5">
        <f t="shared" si="3"/>
        <v>7</v>
      </c>
      <c r="I22" s="5">
        <f t="shared" si="3"/>
        <v>22</v>
      </c>
      <c r="J22" s="5">
        <f t="shared" si="3"/>
        <v>60</v>
      </c>
    </row>
    <row r="23" spans="1:10" ht="12.75">
      <c r="A23" s="6" t="s">
        <v>0</v>
      </c>
      <c r="B23">
        <v>1</v>
      </c>
      <c r="C23">
        <v>1</v>
      </c>
      <c r="D23">
        <v>0</v>
      </c>
      <c r="E23">
        <v>1</v>
      </c>
      <c r="F23">
        <v>8</v>
      </c>
      <c r="G23">
        <v>5</v>
      </c>
      <c r="H23">
        <v>5</v>
      </c>
      <c r="I23">
        <v>9</v>
      </c>
      <c r="J23">
        <f>SUM(B23:I23)</f>
        <v>30</v>
      </c>
    </row>
    <row r="24" spans="1:10" ht="12.75">
      <c r="A24" s="6" t="s">
        <v>101</v>
      </c>
      <c r="B24">
        <v>0</v>
      </c>
      <c r="C24">
        <v>1</v>
      </c>
      <c r="D24">
        <v>0</v>
      </c>
      <c r="E24">
        <v>5</v>
      </c>
      <c r="F24">
        <v>1</v>
      </c>
      <c r="G24">
        <v>0</v>
      </c>
      <c r="H24">
        <v>2</v>
      </c>
      <c r="I24">
        <v>3</v>
      </c>
      <c r="J24">
        <f>SUM(B24:I24)</f>
        <v>12</v>
      </c>
    </row>
    <row r="25" spans="1:10" ht="12.75">
      <c r="A25" s="6" t="s">
        <v>86</v>
      </c>
      <c r="B25">
        <v>0</v>
      </c>
      <c r="C25">
        <v>0</v>
      </c>
      <c r="D25">
        <v>0</v>
      </c>
      <c r="E25">
        <v>0</v>
      </c>
      <c r="F25">
        <v>2</v>
      </c>
      <c r="G25">
        <v>4</v>
      </c>
      <c r="H25">
        <v>0</v>
      </c>
      <c r="I25">
        <v>2</v>
      </c>
      <c r="J25">
        <f>SUM(B25:I25)</f>
        <v>8</v>
      </c>
    </row>
    <row r="26" spans="1:10" ht="12.75">
      <c r="A26" s="6" t="s">
        <v>102</v>
      </c>
      <c r="B26">
        <v>0</v>
      </c>
      <c r="C26">
        <v>1</v>
      </c>
      <c r="D26">
        <v>0</v>
      </c>
      <c r="E26">
        <v>0</v>
      </c>
      <c r="F26">
        <v>0</v>
      </c>
      <c r="G26">
        <v>1</v>
      </c>
      <c r="H26">
        <v>0</v>
      </c>
      <c r="I26">
        <v>8</v>
      </c>
      <c r="J26">
        <f>SUM(B26:I26)</f>
        <v>10</v>
      </c>
    </row>
    <row r="27" ht="12.75">
      <c r="A27" s="6"/>
    </row>
    <row r="28" spans="1:10" ht="12.75">
      <c r="A28" s="4" t="s">
        <v>87</v>
      </c>
      <c r="B28" s="5">
        <f>SUM(B29:B33)</f>
        <v>15</v>
      </c>
      <c r="C28" s="5">
        <f aca="true" t="shared" si="4" ref="C28:J28">SUM(C29:C33)</f>
        <v>22</v>
      </c>
      <c r="D28" s="5">
        <f t="shared" si="4"/>
        <v>8</v>
      </c>
      <c r="E28" s="5">
        <f t="shared" si="4"/>
        <v>36</v>
      </c>
      <c r="F28" s="5">
        <f t="shared" si="4"/>
        <v>46</v>
      </c>
      <c r="G28" s="5">
        <f t="shared" si="4"/>
        <v>143</v>
      </c>
      <c r="H28" s="5">
        <f t="shared" si="4"/>
        <v>120</v>
      </c>
      <c r="I28" s="5">
        <f t="shared" si="4"/>
        <v>192</v>
      </c>
      <c r="J28" s="5">
        <f t="shared" si="4"/>
        <v>582</v>
      </c>
    </row>
    <row r="29" spans="1:10" ht="12.75">
      <c r="A29" s="6" t="s">
        <v>0</v>
      </c>
      <c r="B29">
        <v>5</v>
      </c>
      <c r="C29">
        <v>7</v>
      </c>
      <c r="D29">
        <v>4</v>
      </c>
      <c r="E29">
        <v>8</v>
      </c>
      <c r="F29">
        <v>16</v>
      </c>
      <c r="G29">
        <v>26</v>
      </c>
      <c r="H29">
        <v>20</v>
      </c>
      <c r="I29">
        <v>59</v>
      </c>
      <c r="J29">
        <f>SUM(B29:I29)</f>
        <v>145</v>
      </c>
    </row>
    <row r="30" spans="1:10" ht="12.75">
      <c r="A30" s="6" t="s">
        <v>103</v>
      </c>
      <c r="B30">
        <v>0</v>
      </c>
      <c r="C30">
        <v>0</v>
      </c>
      <c r="D30">
        <v>0</v>
      </c>
      <c r="E30">
        <v>3</v>
      </c>
      <c r="F30">
        <v>0</v>
      </c>
      <c r="G30">
        <v>2</v>
      </c>
      <c r="H30">
        <v>16</v>
      </c>
      <c r="I30">
        <v>3</v>
      </c>
      <c r="J30">
        <f>SUM(B30:I30)</f>
        <v>24</v>
      </c>
    </row>
    <row r="31" spans="1:10" ht="12.75">
      <c r="A31" s="6" t="s">
        <v>89</v>
      </c>
      <c r="B31">
        <v>5</v>
      </c>
      <c r="C31">
        <v>8</v>
      </c>
      <c r="D31">
        <v>0</v>
      </c>
      <c r="E31">
        <v>4</v>
      </c>
      <c r="F31">
        <v>12</v>
      </c>
      <c r="G31">
        <v>109</v>
      </c>
      <c r="H31">
        <v>26</v>
      </c>
      <c r="I31">
        <v>8</v>
      </c>
      <c r="J31">
        <f>SUM(B31:I31)</f>
        <v>172</v>
      </c>
    </row>
    <row r="32" spans="1:10" ht="12.75">
      <c r="A32" s="6" t="s">
        <v>104</v>
      </c>
      <c r="B32">
        <v>0</v>
      </c>
      <c r="C32">
        <v>3</v>
      </c>
      <c r="D32">
        <v>0</v>
      </c>
      <c r="E32">
        <v>2</v>
      </c>
      <c r="F32">
        <v>16</v>
      </c>
      <c r="G32">
        <v>4</v>
      </c>
      <c r="H32">
        <v>57</v>
      </c>
      <c r="I32">
        <v>121</v>
      </c>
      <c r="J32">
        <f>SUM(B32:I32)</f>
        <v>203</v>
      </c>
    </row>
    <row r="33" spans="1:10" ht="12.75">
      <c r="A33" s="6" t="s">
        <v>88</v>
      </c>
      <c r="B33">
        <v>5</v>
      </c>
      <c r="C33">
        <v>4</v>
      </c>
      <c r="D33">
        <v>4</v>
      </c>
      <c r="E33">
        <v>19</v>
      </c>
      <c r="F33">
        <v>2</v>
      </c>
      <c r="G33">
        <v>2</v>
      </c>
      <c r="H33">
        <v>1</v>
      </c>
      <c r="I33">
        <v>1</v>
      </c>
      <c r="J33">
        <f>SUM(B33:I33)</f>
        <v>38</v>
      </c>
    </row>
    <row r="34" ht="12.75">
      <c r="A34" s="6"/>
    </row>
    <row r="35" spans="1:10" ht="12.75">
      <c r="A35" s="4" t="s">
        <v>90</v>
      </c>
      <c r="B35" s="5">
        <f>SUM(B36:B39)</f>
        <v>4</v>
      </c>
      <c r="C35" s="5">
        <f aca="true" t="shared" si="5" ref="C35:J35">SUM(C36:C39)</f>
        <v>6</v>
      </c>
      <c r="D35" s="5">
        <f t="shared" si="5"/>
        <v>0</v>
      </c>
      <c r="E35" s="5">
        <f t="shared" si="5"/>
        <v>4</v>
      </c>
      <c r="F35" s="5">
        <f t="shared" si="5"/>
        <v>2</v>
      </c>
      <c r="G35" s="5">
        <f t="shared" si="5"/>
        <v>32</v>
      </c>
      <c r="H35" s="5">
        <f t="shared" si="5"/>
        <v>5</v>
      </c>
      <c r="I35" s="5">
        <f t="shared" si="5"/>
        <v>25</v>
      </c>
      <c r="J35" s="5">
        <f t="shared" si="5"/>
        <v>78</v>
      </c>
    </row>
    <row r="36" spans="1:10" ht="12.75">
      <c r="A36" s="6" t="s">
        <v>0</v>
      </c>
      <c r="B36">
        <v>3</v>
      </c>
      <c r="C36">
        <v>3</v>
      </c>
      <c r="D36">
        <v>0</v>
      </c>
      <c r="E36">
        <v>4</v>
      </c>
      <c r="F36">
        <v>2</v>
      </c>
      <c r="G36">
        <v>13</v>
      </c>
      <c r="H36">
        <v>2</v>
      </c>
      <c r="I36">
        <v>13</v>
      </c>
      <c r="J36">
        <f>SUM(B36:I36)</f>
        <v>40</v>
      </c>
    </row>
    <row r="37" spans="1:10" ht="12.75">
      <c r="A37" s="6" t="s">
        <v>105</v>
      </c>
      <c r="B37">
        <v>0</v>
      </c>
      <c r="C37">
        <v>0</v>
      </c>
      <c r="D37">
        <v>0</v>
      </c>
      <c r="E37">
        <v>0</v>
      </c>
      <c r="F37">
        <v>0</v>
      </c>
      <c r="G37">
        <v>8</v>
      </c>
      <c r="H37">
        <v>0</v>
      </c>
      <c r="I37">
        <v>0</v>
      </c>
      <c r="J37">
        <f>SUM(B37:I37)</f>
        <v>8</v>
      </c>
    </row>
    <row r="38" spans="1:10" ht="12.75">
      <c r="A38" s="6" t="s">
        <v>91</v>
      </c>
      <c r="B38">
        <v>1</v>
      </c>
      <c r="C38">
        <v>3</v>
      </c>
      <c r="D38">
        <v>0</v>
      </c>
      <c r="E38">
        <v>0</v>
      </c>
      <c r="F38">
        <v>0</v>
      </c>
      <c r="G38">
        <v>11</v>
      </c>
      <c r="H38">
        <v>2</v>
      </c>
      <c r="I38">
        <v>2</v>
      </c>
      <c r="J38">
        <f>SUM(B38:I38)</f>
        <v>19</v>
      </c>
    </row>
    <row r="39" spans="1:10" ht="12.75">
      <c r="A39" s="6" t="s">
        <v>106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10</v>
      </c>
      <c r="J39">
        <f>SUM(B39:I39)</f>
        <v>11</v>
      </c>
    </row>
    <row r="40" ht="12.75">
      <c r="A40" s="6"/>
    </row>
    <row r="41" spans="1:10" ht="12.75">
      <c r="A41" s="4" t="s">
        <v>107</v>
      </c>
      <c r="B41" s="5">
        <f aca="true" t="shared" si="6" ref="B41:H41">SUM(B42:B44)</f>
        <v>1</v>
      </c>
      <c r="C41" s="5">
        <f t="shared" si="6"/>
        <v>7</v>
      </c>
      <c r="D41" s="5">
        <f t="shared" si="6"/>
        <v>1</v>
      </c>
      <c r="E41" s="5">
        <f t="shared" si="6"/>
        <v>6</v>
      </c>
      <c r="F41" s="5">
        <f t="shared" si="6"/>
        <v>5</v>
      </c>
      <c r="G41" s="5">
        <f t="shared" si="6"/>
        <v>42</v>
      </c>
      <c r="H41" s="5">
        <f t="shared" si="6"/>
        <v>10</v>
      </c>
      <c r="I41" s="5">
        <f>SUM(I42:I44)</f>
        <v>17</v>
      </c>
      <c r="J41" s="5">
        <f>SUM(J42:J44)</f>
        <v>89</v>
      </c>
    </row>
    <row r="42" spans="1:10" ht="12.75">
      <c r="A42" s="6" t="s">
        <v>0</v>
      </c>
      <c r="B42">
        <v>1</v>
      </c>
      <c r="C42">
        <v>6</v>
      </c>
      <c r="D42">
        <v>1</v>
      </c>
      <c r="E42">
        <v>5</v>
      </c>
      <c r="F42">
        <v>1</v>
      </c>
      <c r="G42">
        <v>33</v>
      </c>
      <c r="H42">
        <v>6</v>
      </c>
      <c r="I42">
        <v>13</v>
      </c>
      <c r="J42">
        <f>SUM(B42:I42)</f>
        <v>66</v>
      </c>
    </row>
    <row r="43" spans="1:10" ht="12.75">
      <c r="A43" s="6" t="s">
        <v>347</v>
      </c>
      <c r="B43">
        <v>0</v>
      </c>
      <c r="C43">
        <v>1</v>
      </c>
      <c r="D43">
        <v>0</v>
      </c>
      <c r="E43">
        <v>1</v>
      </c>
      <c r="F43">
        <v>4</v>
      </c>
      <c r="G43">
        <v>9</v>
      </c>
      <c r="H43">
        <v>4</v>
      </c>
      <c r="I43">
        <v>4</v>
      </c>
      <c r="J43">
        <f>SUM(B43:I43)</f>
        <v>23</v>
      </c>
    </row>
    <row r="44" ht="12"/>
    <row r="45" ht="12"/>
    <row r="46" spans="1:10" ht="12.75">
      <c r="A46" s="6" t="s">
        <v>92</v>
      </c>
      <c r="B46">
        <f>SUM(B2:B43)/2</f>
        <v>53</v>
      </c>
      <c r="C46">
        <f aca="true" t="shared" si="7" ref="C46:I46">SUM(C2:C43)/2</f>
        <v>136</v>
      </c>
      <c r="D46">
        <f t="shared" si="7"/>
        <v>22</v>
      </c>
      <c r="E46">
        <f t="shared" si="7"/>
        <v>247</v>
      </c>
      <c r="F46">
        <f t="shared" si="7"/>
        <v>176</v>
      </c>
      <c r="G46">
        <f t="shared" si="7"/>
        <v>635</v>
      </c>
      <c r="H46">
        <f t="shared" si="7"/>
        <v>368</v>
      </c>
      <c r="I46">
        <f t="shared" si="7"/>
        <v>855</v>
      </c>
      <c r="J46">
        <f>SUM(B46:I46)</f>
        <v>2492</v>
      </c>
    </row>
    <row r="47" spans="1:10" ht="12.75">
      <c r="A47" s="5" t="s">
        <v>93</v>
      </c>
      <c r="B47">
        <f>SUM(B48:B49)</f>
        <v>0</v>
      </c>
      <c r="C47">
        <f aca="true" t="shared" si="8" ref="C47:I47">SUM(C48:C49)</f>
        <v>2</v>
      </c>
      <c r="D47">
        <f t="shared" si="8"/>
        <v>0</v>
      </c>
      <c r="E47">
        <f t="shared" si="8"/>
        <v>1</v>
      </c>
      <c r="F47">
        <f t="shared" si="8"/>
        <v>0</v>
      </c>
      <c r="G47">
        <f t="shared" si="8"/>
        <v>3</v>
      </c>
      <c r="H47">
        <f t="shared" si="8"/>
        <v>4</v>
      </c>
      <c r="I47">
        <f t="shared" si="8"/>
        <v>0</v>
      </c>
      <c r="J47">
        <f>SUM(B47:I47)</f>
        <v>10</v>
      </c>
    </row>
    <row r="48" spans="1:10" ht="12.75">
      <c r="A48" s="6" t="s">
        <v>94</v>
      </c>
      <c r="C48">
        <v>1</v>
      </c>
      <c r="E48">
        <v>1</v>
      </c>
      <c r="G48">
        <v>2</v>
      </c>
      <c r="H48">
        <v>3</v>
      </c>
      <c r="J48">
        <f>SUM(B48:I48)</f>
        <v>7</v>
      </c>
    </row>
    <row r="49" spans="1:10" ht="12.75">
      <c r="A49" s="6" t="s">
        <v>54</v>
      </c>
      <c r="C49">
        <v>1</v>
      </c>
      <c r="G49">
        <v>1</v>
      </c>
      <c r="H49">
        <v>1</v>
      </c>
      <c r="J49">
        <f>SUM(B49:I49)</f>
        <v>3</v>
      </c>
    </row>
    <row r="50" ht="12.75">
      <c r="A50" s="6"/>
    </row>
    <row r="51" spans="1:10" ht="12.75">
      <c r="A51" s="6" t="s">
        <v>95</v>
      </c>
      <c r="B51">
        <f>SUM(B46:B47)</f>
        <v>53</v>
      </c>
      <c r="C51">
        <f aca="true" t="shared" si="9" ref="C51:I51">SUM(C46:C47)</f>
        <v>138</v>
      </c>
      <c r="D51">
        <f t="shared" si="9"/>
        <v>22</v>
      </c>
      <c r="E51">
        <f t="shared" si="9"/>
        <v>248</v>
      </c>
      <c r="F51">
        <f t="shared" si="9"/>
        <v>176</v>
      </c>
      <c r="G51">
        <f t="shared" si="9"/>
        <v>638</v>
      </c>
      <c r="H51">
        <f t="shared" si="9"/>
        <v>372</v>
      </c>
      <c r="I51">
        <f t="shared" si="9"/>
        <v>855</v>
      </c>
      <c r="J51">
        <f>SUM(B51:I51)</f>
        <v>2502</v>
      </c>
    </row>
    <row r="52" ht="12.75">
      <c r="A52" s="6"/>
    </row>
    <row r="53" spans="1:10" ht="12.75">
      <c r="A53" s="6" t="s">
        <v>96</v>
      </c>
      <c r="B53">
        <v>55</v>
      </c>
      <c r="C53">
        <v>144</v>
      </c>
      <c r="D53">
        <v>24</v>
      </c>
      <c r="E53">
        <v>268</v>
      </c>
      <c r="F53">
        <v>189</v>
      </c>
      <c r="G53">
        <v>696</v>
      </c>
      <c r="H53">
        <v>403</v>
      </c>
      <c r="I53">
        <v>932</v>
      </c>
      <c r="J53">
        <f>SUM(B53:I53)</f>
        <v>2711</v>
      </c>
    </row>
    <row r="54" spans="1:10" ht="12.75">
      <c r="A54" s="6" t="s">
        <v>97</v>
      </c>
      <c r="B54" s="1">
        <f>B51*100/B53</f>
        <v>96.36363636363636</v>
      </c>
      <c r="C54" s="1">
        <f aca="true" t="shared" si="10" ref="C54:J54">C51*100/C53</f>
        <v>95.83333333333333</v>
      </c>
      <c r="D54" s="1">
        <f t="shared" si="10"/>
        <v>91.66666666666667</v>
      </c>
      <c r="E54" s="1">
        <f t="shared" si="10"/>
        <v>92.53731343283582</v>
      </c>
      <c r="F54" s="1">
        <f t="shared" si="10"/>
        <v>93.12169312169313</v>
      </c>
      <c r="G54" s="1">
        <f t="shared" si="10"/>
        <v>91.66666666666667</v>
      </c>
      <c r="H54" s="1">
        <f t="shared" si="10"/>
        <v>92.3076923076923</v>
      </c>
      <c r="I54" s="1">
        <f t="shared" si="10"/>
        <v>91.7381974248927</v>
      </c>
      <c r="J54" s="1">
        <f t="shared" si="10"/>
        <v>92.29066765031354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zoomScale="85" zoomScaleNormal="85" workbookViewId="0" topLeftCell="A1">
      <selection activeCell="A97" sqref="A97:IV65536"/>
    </sheetView>
  </sheetViews>
  <sheetFormatPr defaultColWidth="9.00390625" defaultRowHeight="12" zeroHeight="1"/>
  <cols>
    <col min="1" max="1" width="30.25390625" style="0" bestFit="1" customWidth="1"/>
    <col min="2" max="2" width="6.00390625" style="0" bestFit="1" customWidth="1"/>
    <col min="3" max="3" width="5.00390625" style="0" bestFit="1" customWidth="1"/>
    <col min="4" max="8" width="4.375" style="0" bestFit="1" customWidth="1"/>
    <col min="9" max="9" width="6.00390625" style="0" bestFit="1" customWidth="1"/>
    <col min="10" max="16384" width="0" style="0" hidden="1" customWidth="1"/>
  </cols>
  <sheetData>
    <row r="1" spans="1:9" ht="54.75">
      <c r="A1" s="3" t="s">
        <v>238</v>
      </c>
      <c r="B1" s="2" t="s">
        <v>239</v>
      </c>
      <c r="C1" s="2" t="s">
        <v>240</v>
      </c>
      <c r="D1" s="2" t="s">
        <v>241</v>
      </c>
      <c r="E1" s="2" t="s">
        <v>242</v>
      </c>
      <c r="F1" s="2" t="s">
        <v>243</v>
      </c>
      <c r="G1" s="2" t="s">
        <v>244</v>
      </c>
      <c r="H1" s="2" t="s">
        <v>245</v>
      </c>
      <c r="I1" s="2" t="s">
        <v>76</v>
      </c>
    </row>
    <row r="2" spans="1:9" ht="12.75">
      <c r="A2" s="4" t="s">
        <v>77</v>
      </c>
      <c r="B2" s="5">
        <f aca="true" t="shared" si="0" ref="B2:I2">SUM(B3:B13)</f>
        <v>1706</v>
      </c>
      <c r="C2" s="5">
        <f t="shared" si="0"/>
        <v>209</v>
      </c>
      <c r="D2" s="5">
        <f t="shared" si="0"/>
        <v>25</v>
      </c>
      <c r="E2" s="5">
        <f t="shared" si="0"/>
        <v>58</v>
      </c>
      <c r="F2" s="5">
        <f t="shared" si="0"/>
        <v>8</v>
      </c>
      <c r="G2" s="5">
        <f t="shared" si="0"/>
        <v>24</v>
      </c>
      <c r="H2" s="5">
        <f t="shared" si="0"/>
        <v>11</v>
      </c>
      <c r="I2" s="5">
        <f t="shared" si="0"/>
        <v>2041</v>
      </c>
    </row>
    <row r="3" spans="1:9" ht="12.75">
      <c r="A3" s="6" t="s">
        <v>0</v>
      </c>
      <c r="B3">
        <v>235</v>
      </c>
      <c r="C3">
        <v>32</v>
      </c>
      <c r="D3">
        <v>4</v>
      </c>
      <c r="E3">
        <v>3</v>
      </c>
      <c r="F3">
        <v>0</v>
      </c>
      <c r="G3">
        <v>5</v>
      </c>
      <c r="H3">
        <v>1</v>
      </c>
      <c r="I3">
        <f>SUM(B3:H3)</f>
        <v>280</v>
      </c>
    </row>
    <row r="4" spans="1:9" ht="12.75">
      <c r="A4" s="6" t="s">
        <v>246</v>
      </c>
      <c r="B4">
        <v>371</v>
      </c>
      <c r="C4">
        <v>61</v>
      </c>
      <c r="D4">
        <v>5</v>
      </c>
      <c r="E4">
        <v>5</v>
      </c>
      <c r="F4">
        <v>3</v>
      </c>
      <c r="G4">
        <v>4</v>
      </c>
      <c r="H4">
        <v>1</v>
      </c>
      <c r="I4">
        <f aca="true" t="shared" si="1" ref="I4:I13">SUM(B4:H4)</f>
        <v>450</v>
      </c>
    </row>
    <row r="5" spans="1:9" ht="12.75">
      <c r="A5" s="6" t="s">
        <v>247</v>
      </c>
      <c r="B5">
        <v>79</v>
      </c>
      <c r="C5">
        <v>10</v>
      </c>
      <c r="D5">
        <v>3</v>
      </c>
      <c r="E5">
        <v>0</v>
      </c>
      <c r="F5">
        <v>0</v>
      </c>
      <c r="G5">
        <v>2</v>
      </c>
      <c r="H5">
        <v>1</v>
      </c>
      <c r="I5">
        <f t="shared" si="1"/>
        <v>95</v>
      </c>
    </row>
    <row r="6" spans="1:9" ht="12.75">
      <c r="A6" s="6" t="s">
        <v>248</v>
      </c>
      <c r="B6">
        <v>450</v>
      </c>
      <c r="C6">
        <v>67</v>
      </c>
      <c r="D6">
        <v>5</v>
      </c>
      <c r="E6">
        <v>38</v>
      </c>
      <c r="F6">
        <v>3</v>
      </c>
      <c r="G6">
        <v>5</v>
      </c>
      <c r="H6">
        <v>6</v>
      </c>
      <c r="I6">
        <f t="shared" si="1"/>
        <v>574</v>
      </c>
    </row>
    <row r="7" spans="1:9" ht="12.75">
      <c r="A7" s="6" t="s">
        <v>281</v>
      </c>
      <c r="B7">
        <v>5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f t="shared" si="1"/>
        <v>6</v>
      </c>
    </row>
    <row r="8" spans="1:9" ht="12.75">
      <c r="A8" s="6" t="s">
        <v>282</v>
      </c>
      <c r="B8">
        <v>35</v>
      </c>
      <c r="C8">
        <v>1</v>
      </c>
      <c r="D8">
        <v>2</v>
      </c>
      <c r="E8">
        <v>0</v>
      </c>
      <c r="F8">
        <v>0</v>
      </c>
      <c r="G8">
        <v>0</v>
      </c>
      <c r="H8">
        <v>0</v>
      </c>
      <c r="I8">
        <f t="shared" si="1"/>
        <v>38</v>
      </c>
    </row>
    <row r="9" spans="1:9" ht="12.75">
      <c r="A9" s="6" t="s">
        <v>283</v>
      </c>
      <c r="B9">
        <v>4</v>
      </c>
      <c r="C9">
        <v>0</v>
      </c>
      <c r="D9">
        <v>1</v>
      </c>
      <c r="E9">
        <v>9</v>
      </c>
      <c r="F9">
        <v>0</v>
      </c>
      <c r="G9">
        <v>0</v>
      </c>
      <c r="H9">
        <v>0</v>
      </c>
      <c r="I9">
        <f t="shared" si="1"/>
        <v>14</v>
      </c>
    </row>
    <row r="10" spans="1:9" ht="12.75">
      <c r="A10" s="6" t="s">
        <v>249</v>
      </c>
      <c r="B10">
        <v>304</v>
      </c>
      <c r="C10">
        <v>22</v>
      </c>
      <c r="D10">
        <v>2</v>
      </c>
      <c r="E10">
        <v>0</v>
      </c>
      <c r="F10">
        <v>2</v>
      </c>
      <c r="G10">
        <v>4</v>
      </c>
      <c r="H10">
        <v>2</v>
      </c>
      <c r="I10">
        <f t="shared" si="1"/>
        <v>336</v>
      </c>
    </row>
    <row r="11" spans="1:9" ht="12.75">
      <c r="A11" s="6" t="s">
        <v>250</v>
      </c>
      <c r="B11">
        <v>134</v>
      </c>
      <c r="C11">
        <v>11</v>
      </c>
      <c r="D11">
        <v>2</v>
      </c>
      <c r="E11">
        <v>3</v>
      </c>
      <c r="F11">
        <v>0</v>
      </c>
      <c r="G11">
        <v>2</v>
      </c>
      <c r="H11">
        <v>0</v>
      </c>
      <c r="I11">
        <f t="shared" si="1"/>
        <v>152</v>
      </c>
    </row>
    <row r="12" spans="1:9" ht="12.75">
      <c r="A12" s="6" t="s">
        <v>251</v>
      </c>
      <c r="B12">
        <v>65</v>
      </c>
      <c r="C12">
        <v>4</v>
      </c>
      <c r="D12">
        <v>1</v>
      </c>
      <c r="E12">
        <v>0</v>
      </c>
      <c r="F12">
        <v>0</v>
      </c>
      <c r="G12">
        <v>0</v>
      </c>
      <c r="H12">
        <v>0</v>
      </c>
      <c r="I12">
        <f t="shared" si="1"/>
        <v>70</v>
      </c>
    </row>
    <row r="13" spans="1:9" ht="12.75">
      <c r="A13" s="6" t="s">
        <v>284</v>
      </c>
      <c r="B13">
        <v>24</v>
      </c>
      <c r="C13">
        <v>1</v>
      </c>
      <c r="D13">
        <v>0</v>
      </c>
      <c r="E13">
        <v>0</v>
      </c>
      <c r="F13">
        <v>0</v>
      </c>
      <c r="G13">
        <v>1</v>
      </c>
      <c r="H13">
        <v>0</v>
      </c>
      <c r="I13">
        <f t="shared" si="1"/>
        <v>26</v>
      </c>
    </row>
    <row r="14" ht="12.75">
      <c r="A14" s="6"/>
    </row>
    <row r="15" spans="1:9" ht="12.75">
      <c r="A15" s="4" t="s">
        <v>78</v>
      </c>
      <c r="B15" s="5">
        <f>SUM(B16:B27)</f>
        <v>2266</v>
      </c>
      <c r="C15" s="5">
        <f aca="true" t="shared" si="2" ref="C15:I15">SUM(C16:C27)</f>
        <v>286</v>
      </c>
      <c r="D15" s="5">
        <f t="shared" si="2"/>
        <v>19</v>
      </c>
      <c r="E15" s="5">
        <f t="shared" si="2"/>
        <v>38</v>
      </c>
      <c r="F15" s="5">
        <f t="shared" si="2"/>
        <v>3</v>
      </c>
      <c r="G15" s="5">
        <f t="shared" si="2"/>
        <v>20</v>
      </c>
      <c r="H15" s="5">
        <f t="shared" si="2"/>
        <v>6</v>
      </c>
      <c r="I15" s="5">
        <f t="shared" si="2"/>
        <v>2638</v>
      </c>
    </row>
    <row r="16" spans="1:9" ht="12.75">
      <c r="A16" s="6" t="s">
        <v>0</v>
      </c>
      <c r="B16">
        <v>413</v>
      </c>
      <c r="C16">
        <v>57</v>
      </c>
      <c r="D16">
        <v>8</v>
      </c>
      <c r="E16">
        <v>10</v>
      </c>
      <c r="F16">
        <v>0</v>
      </c>
      <c r="G16">
        <v>2</v>
      </c>
      <c r="I16">
        <f>SUM(B16:H16)</f>
        <v>490</v>
      </c>
    </row>
    <row r="17" spans="1:9" ht="12.75">
      <c r="A17" s="6" t="s">
        <v>252</v>
      </c>
      <c r="B17">
        <v>115</v>
      </c>
      <c r="C17">
        <v>14</v>
      </c>
      <c r="D17">
        <v>1</v>
      </c>
      <c r="E17">
        <v>1</v>
      </c>
      <c r="F17">
        <v>0</v>
      </c>
      <c r="G17">
        <v>16</v>
      </c>
      <c r="H17">
        <v>1</v>
      </c>
      <c r="I17">
        <f aca="true" t="shared" si="3" ref="I17:I27">SUM(B17:H17)</f>
        <v>148</v>
      </c>
    </row>
    <row r="18" spans="1:9" ht="12.75">
      <c r="A18" s="6" t="s">
        <v>253</v>
      </c>
      <c r="B18">
        <v>53</v>
      </c>
      <c r="C18">
        <v>21</v>
      </c>
      <c r="D18">
        <v>1</v>
      </c>
      <c r="E18">
        <v>0</v>
      </c>
      <c r="F18">
        <v>0</v>
      </c>
      <c r="G18">
        <v>1</v>
      </c>
      <c r="H18">
        <v>0</v>
      </c>
      <c r="I18">
        <f t="shared" si="3"/>
        <v>76</v>
      </c>
    </row>
    <row r="19" spans="1:9" ht="12.75">
      <c r="A19" s="6" t="s">
        <v>285</v>
      </c>
      <c r="B19">
        <v>23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f t="shared" si="3"/>
        <v>24</v>
      </c>
    </row>
    <row r="20" spans="1:9" ht="12.75">
      <c r="A20" s="6" t="s">
        <v>286</v>
      </c>
      <c r="B20">
        <v>22</v>
      </c>
      <c r="C20">
        <v>11</v>
      </c>
      <c r="D20">
        <v>0</v>
      </c>
      <c r="E20">
        <v>0</v>
      </c>
      <c r="F20">
        <v>0</v>
      </c>
      <c r="G20">
        <v>0</v>
      </c>
      <c r="H20">
        <v>0</v>
      </c>
      <c r="I20">
        <f t="shared" si="3"/>
        <v>33</v>
      </c>
    </row>
    <row r="21" spans="1:9" ht="12.75">
      <c r="A21" s="6" t="s">
        <v>287</v>
      </c>
      <c r="B21">
        <v>6</v>
      </c>
      <c r="C21">
        <v>3</v>
      </c>
      <c r="D21">
        <v>0</v>
      </c>
      <c r="E21">
        <v>0</v>
      </c>
      <c r="F21">
        <v>0</v>
      </c>
      <c r="G21">
        <v>0</v>
      </c>
      <c r="H21">
        <v>0</v>
      </c>
      <c r="I21">
        <f t="shared" si="3"/>
        <v>9</v>
      </c>
    </row>
    <row r="22" spans="1:9" ht="12.75">
      <c r="A22" s="6" t="s">
        <v>254</v>
      </c>
      <c r="B22">
        <v>44</v>
      </c>
      <c r="C22">
        <v>3</v>
      </c>
      <c r="D22">
        <v>0</v>
      </c>
      <c r="E22">
        <v>0</v>
      </c>
      <c r="F22">
        <v>0</v>
      </c>
      <c r="G22">
        <v>0</v>
      </c>
      <c r="H22">
        <v>0</v>
      </c>
      <c r="I22">
        <f t="shared" si="3"/>
        <v>47</v>
      </c>
    </row>
    <row r="23" spans="1:9" ht="12.75">
      <c r="A23" s="6" t="s">
        <v>255</v>
      </c>
      <c r="B23">
        <v>491</v>
      </c>
      <c r="C23">
        <v>53</v>
      </c>
      <c r="D23">
        <v>5</v>
      </c>
      <c r="E23">
        <v>2</v>
      </c>
      <c r="F23">
        <v>0</v>
      </c>
      <c r="G23">
        <v>0</v>
      </c>
      <c r="H23">
        <v>0</v>
      </c>
      <c r="I23">
        <f t="shared" si="3"/>
        <v>551</v>
      </c>
    </row>
    <row r="24" spans="1:9" ht="12.75">
      <c r="A24" s="6" t="s">
        <v>256</v>
      </c>
      <c r="B24">
        <v>169</v>
      </c>
      <c r="C24">
        <v>14</v>
      </c>
      <c r="D24">
        <v>1</v>
      </c>
      <c r="E24">
        <v>1</v>
      </c>
      <c r="F24">
        <v>0</v>
      </c>
      <c r="G24">
        <v>0</v>
      </c>
      <c r="H24">
        <v>0</v>
      </c>
      <c r="I24">
        <f t="shared" si="3"/>
        <v>185</v>
      </c>
    </row>
    <row r="25" spans="1:9" ht="12.75">
      <c r="A25" s="6" t="s">
        <v>257</v>
      </c>
      <c r="B25">
        <v>360</v>
      </c>
      <c r="C25">
        <v>30</v>
      </c>
      <c r="D25">
        <v>0</v>
      </c>
      <c r="E25">
        <v>1</v>
      </c>
      <c r="F25">
        <v>2</v>
      </c>
      <c r="G25">
        <v>0</v>
      </c>
      <c r="H25">
        <v>5</v>
      </c>
      <c r="I25">
        <f t="shared" si="3"/>
        <v>398</v>
      </c>
    </row>
    <row r="26" spans="1:9" ht="12.75">
      <c r="A26" s="6" t="s">
        <v>258</v>
      </c>
      <c r="B26">
        <v>555</v>
      </c>
      <c r="C26">
        <v>75</v>
      </c>
      <c r="D26">
        <v>3</v>
      </c>
      <c r="E26">
        <v>10</v>
      </c>
      <c r="F26">
        <v>1</v>
      </c>
      <c r="G26">
        <v>1</v>
      </c>
      <c r="H26">
        <v>0</v>
      </c>
      <c r="I26">
        <f t="shared" si="3"/>
        <v>645</v>
      </c>
    </row>
    <row r="27" spans="1:9" ht="12.75">
      <c r="A27" s="6" t="s">
        <v>288</v>
      </c>
      <c r="B27">
        <v>15</v>
      </c>
      <c r="C27">
        <v>4</v>
      </c>
      <c r="D27">
        <v>0</v>
      </c>
      <c r="E27">
        <v>13</v>
      </c>
      <c r="F27">
        <v>0</v>
      </c>
      <c r="G27">
        <v>0</v>
      </c>
      <c r="H27">
        <v>0</v>
      </c>
      <c r="I27">
        <f t="shared" si="3"/>
        <v>32</v>
      </c>
    </row>
    <row r="28" ht="12"/>
    <row r="29" spans="1:9" ht="12.75">
      <c r="A29" s="4" t="s">
        <v>81</v>
      </c>
      <c r="B29" s="5">
        <f>SUM(B30:B41)</f>
        <v>1995</v>
      </c>
      <c r="C29" s="5">
        <f aca="true" t="shared" si="4" ref="C29:I29">SUM(C30:C41)</f>
        <v>216</v>
      </c>
      <c r="D29" s="5">
        <f t="shared" si="4"/>
        <v>10</v>
      </c>
      <c r="E29" s="5">
        <f t="shared" si="4"/>
        <v>25</v>
      </c>
      <c r="F29" s="5">
        <f t="shared" si="4"/>
        <v>0</v>
      </c>
      <c r="G29" s="5">
        <f t="shared" si="4"/>
        <v>15</v>
      </c>
      <c r="H29" s="5">
        <f t="shared" si="4"/>
        <v>6</v>
      </c>
      <c r="I29" s="5">
        <f t="shared" si="4"/>
        <v>2267</v>
      </c>
    </row>
    <row r="30" spans="1:9" ht="12.75">
      <c r="A30" s="6" t="s">
        <v>0</v>
      </c>
      <c r="B30">
        <v>294</v>
      </c>
      <c r="C30">
        <v>50</v>
      </c>
      <c r="D30">
        <v>0</v>
      </c>
      <c r="E30">
        <v>3</v>
      </c>
      <c r="F30">
        <v>0</v>
      </c>
      <c r="G30">
        <v>1</v>
      </c>
      <c r="H30">
        <v>0</v>
      </c>
      <c r="I30">
        <f>SUM(B30:H30)</f>
        <v>348</v>
      </c>
    </row>
    <row r="31" spans="1:9" ht="12.75">
      <c r="A31" s="6" t="s">
        <v>289</v>
      </c>
      <c r="B31">
        <v>43</v>
      </c>
      <c r="C31">
        <v>4</v>
      </c>
      <c r="D31">
        <v>0</v>
      </c>
      <c r="E31">
        <v>0</v>
      </c>
      <c r="F31">
        <v>0</v>
      </c>
      <c r="G31">
        <v>6</v>
      </c>
      <c r="H31">
        <v>0</v>
      </c>
      <c r="I31">
        <f aca="true" t="shared" si="5" ref="I31:I41">SUM(B31:H31)</f>
        <v>53</v>
      </c>
    </row>
    <row r="32" spans="1:9" ht="12.75">
      <c r="A32" s="6" t="s">
        <v>290</v>
      </c>
      <c r="B32">
        <v>15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f t="shared" si="5"/>
        <v>15</v>
      </c>
    </row>
    <row r="33" spans="1:9" ht="12.75">
      <c r="A33" s="6" t="s">
        <v>291</v>
      </c>
      <c r="B33">
        <v>278</v>
      </c>
      <c r="C33">
        <v>25</v>
      </c>
      <c r="D33">
        <v>1</v>
      </c>
      <c r="E33">
        <v>4</v>
      </c>
      <c r="F33">
        <v>0</v>
      </c>
      <c r="G33">
        <v>0</v>
      </c>
      <c r="H33">
        <v>0</v>
      </c>
      <c r="I33">
        <f t="shared" si="5"/>
        <v>308</v>
      </c>
    </row>
    <row r="34" spans="1:9" ht="12.75">
      <c r="A34" s="6" t="s">
        <v>292</v>
      </c>
      <c r="B34">
        <v>331</v>
      </c>
      <c r="C34">
        <v>39</v>
      </c>
      <c r="D34">
        <v>1</v>
      </c>
      <c r="E34">
        <v>7</v>
      </c>
      <c r="F34">
        <v>0</v>
      </c>
      <c r="G34">
        <v>2</v>
      </c>
      <c r="H34">
        <v>0</v>
      </c>
      <c r="I34">
        <f t="shared" si="5"/>
        <v>380</v>
      </c>
    </row>
    <row r="35" spans="1:9" ht="12.75">
      <c r="A35" s="6" t="s">
        <v>259</v>
      </c>
      <c r="B35">
        <v>107</v>
      </c>
      <c r="C35">
        <v>8</v>
      </c>
      <c r="D35">
        <v>0</v>
      </c>
      <c r="E35">
        <v>2</v>
      </c>
      <c r="F35">
        <v>0</v>
      </c>
      <c r="G35">
        <v>0</v>
      </c>
      <c r="H35">
        <v>1</v>
      </c>
      <c r="I35">
        <f t="shared" si="5"/>
        <v>118</v>
      </c>
    </row>
    <row r="36" spans="1:9" ht="12.75">
      <c r="A36" s="6" t="s">
        <v>260</v>
      </c>
      <c r="B36">
        <v>361</v>
      </c>
      <c r="C36">
        <v>37</v>
      </c>
      <c r="D36">
        <v>5</v>
      </c>
      <c r="E36">
        <v>5</v>
      </c>
      <c r="F36">
        <v>0</v>
      </c>
      <c r="G36">
        <v>1</v>
      </c>
      <c r="H36">
        <v>3</v>
      </c>
      <c r="I36">
        <f t="shared" si="5"/>
        <v>412</v>
      </c>
    </row>
    <row r="37" spans="1:9" ht="12.75">
      <c r="A37" s="6" t="s">
        <v>293</v>
      </c>
      <c r="B37">
        <v>111</v>
      </c>
      <c r="C37">
        <v>11</v>
      </c>
      <c r="D37">
        <v>0</v>
      </c>
      <c r="E37">
        <v>0</v>
      </c>
      <c r="F37">
        <v>0</v>
      </c>
      <c r="G37">
        <v>0</v>
      </c>
      <c r="H37">
        <v>1</v>
      </c>
      <c r="I37">
        <f t="shared" si="5"/>
        <v>123</v>
      </c>
    </row>
    <row r="38" spans="1:9" ht="12.75">
      <c r="A38" s="6" t="s">
        <v>294</v>
      </c>
      <c r="B38">
        <v>34</v>
      </c>
      <c r="C38">
        <v>1</v>
      </c>
      <c r="D38">
        <v>2</v>
      </c>
      <c r="E38">
        <v>0</v>
      </c>
      <c r="F38">
        <v>0</v>
      </c>
      <c r="G38">
        <v>0</v>
      </c>
      <c r="H38">
        <v>0</v>
      </c>
      <c r="I38">
        <f t="shared" si="5"/>
        <v>37</v>
      </c>
    </row>
    <row r="39" spans="1:9" ht="12.75">
      <c r="A39" s="6" t="s">
        <v>295</v>
      </c>
      <c r="B39">
        <v>305</v>
      </c>
      <c r="C39">
        <v>25</v>
      </c>
      <c r="D39">
        <v>1</v>
      </c>
      <c r="E39">
        <v>4</v>
      </c>
      <c r="F39">
        <v>0</v>
      </c>
      <c r="G39">
        <v>5</v>
      </c>
      <c r="H39">
        <v>1</v>
      </c>
      <c r="I39">
        <f t="shared" si="5"/>
        <v>341</v>
      </c>
    </row>
    <row r="40" spans="1:9" ht="12.75">
      <c r="A40" s="6" t="s">
        <v>296</v>
      </c>
      <c r="B40">
        <v>62</v>
      </c>
      <c r="C40">
        <v>14</v>
      </c>
      <c r="D40">
        <v>0</v>
      </c>
      <c r="E40">
        <v>0</v>
      </c>
      <c r="F40">
        <v>0</v>
      </c>
      <c r="G40">
        <v>0</v>
      </c>
      <c r="H40">
        <v>0</v>
      </c>
      <c r="I40">
        <f t="shared" si="5"/>
        <v>76</v>
      </c>
    </row>
    <row r="41" spans="1:9" ht="12.75">
      <c r="A41" s="6" t="s">
        <v>261</v>
      </c>
      <c r="B41">
        <v>54</v>
      </c>
      <c r="C41">
        <v>2</v>
      </c>
      <c r="D41">
        <v>0</v>
      </c>
      <c r="E41">
        <v>0</v>
      </c>
      <c r="F41">
        <v>0</v>
      </c>
      <c r="G41">
        <v>0</v>
      </c>
      <c r="H41">
        <v>0</v>
      </c>
      <c r="I41">
        <f t="shared" si="5"/>
        <v>56</v>
      </c>
    </row>
    <row r="42" ht="12.75">
      <c r="A42" s="6"/>
    </row>
    <row r="43" spans="1:9" ht="12.75">
      <c r="A43" s="4" t="s">
        <v>85</v>
      </c>
      <c r="B43" s="5">
        <f>SUM(B44:B55)</f>
        <v>432</v>
      </c>
      <c r="C43" s="5">
        <f aca="true" t="shared" si="6" ref="C43:I43">SUM(C44:C55)</f>
        <v>55</v>
      </c>
      <c r="D43" s="5">
        <f t="shared" si="6"/>
        <v>10</v>
      </c>
      <c r="E43" s="5">
        <f t="shared" si="6"/>
        <v>23</v>
      </c>
      <c r="F43" s="5">
        <f t="shared" si="6"/>
        <v>2</v>
      </c>
      <c r="G43" s="5">
        <f t="shared" si="6"/>
        <v>5</v>
      </c>
      <c r="H43" s="5">
        <f t="shared" si="6"/>
        <v>0</v>
      </c>
      <c r="I43" s="5">
        <f t="shared" si="6"/>
        <v>527</v>
      </c>
    </row>
    <row r="44" spans="1:9" ht="12.75">
      <c r="A44" s="6" t="s">
        <v>0</v>
      </c>
      <c r="B44">
        <v>46</v>
      </c>
      <c r="C44">
        <v>6</v>
      </c>
      <c r="D44">
        <v>1</v>
      </c>
      <c r="E44">
        <v>2</v>
      </c>
      <c r="F44">
        <v>0</v>
      </c>
      <c r="G44">
        <v>2</v>
      </c>
      <c r="H44">
        <v>0</v>
      </c>
      <c r="I44">
        <f>SUM(B44:H44)</f>
        <v>57</v>
      </c>
    </row>
    <row r="45" spans="1:9" ht="12.75">
      <c r="A45" s="6" t="s">
        <v>297</v>
      </c>
      <c r="B45">
        <v>14</v>
      </c>
      <c r="C45">
        <v>2</v>
      </c>
      <c r="D45">
        <v>1</v>
      </c>
      <c r="E45">
        <v>1</v>
      </c>
      <c r="F45">
        <v>0</v>
      </c>
      <c r="G45">
        <v>0</v>
      </c>
      <c r="H45">
        <v>0</v>
      </c>
      <c r="I45">
        <f aca="true" t="shared" si="7" ref="I45:I55">SUM(B45:H45)</f>
        <v>18</v>
      </c>
    </row>
    <row r="46" spans="1:9" ht="12.75">
      <c r="A46" s="6" t="s">
        <v>262</v>
      </c>
      <c r="B46">
        <v>7</v>
      </c>
      <c r="C46">
        <v>0</v>
      </c>
      <c r="D46">
        <v>3</v>
      </c>
      <c r="E46">
        <v>2</v>
      </c>
      <c r="F46">
        <v>0</v>
      </c>
      <c r="G46">
        <v>0</v>
      </c>
      <c r="H46">
        <v>0</v>
      </c>
      <c r="I46">
        <f t="shared" si="7"/>
        <v>12</v>
      </c>
    </row>
    <row r="47" spans="1:9" ht="12.75">
      <c r="A47" s="6" t="s">
        <v>263</v>
      </c>
      <c r="B47">
        <v>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 t="shared" si="7"/>
        <v>4</v>
      </c>
    </row>
    <row r="48" spans="1:9" ht="12.75">
      <c r="A48" s="6" t="s">
        <v>298</v>
      </c>
      <c r="B48">
        <v>64</v>
      </c>
      <c r="C48">
        <v>8</v>
      </c>
      <c r="D48">
        <v>2</v>
      </c>
      <c r="E48">
        <v>2</v>
      </c>
      <c r="F48">
        <v>0</v>
      </c>
      <c r="G48">
        <v>1</v>
      </c>
      <c r="H48">
        <v>0</v>
      </c>
      <c r="I48">
        <f t="shared" si="7"/>
        <v>77</v>
      </c>
    </row>
    <row r="49" spans="1:9" ht="12.75">
      <c r="A49" s="6" t="s">
        <v>264</v>
      </c>
      <c r="B49">
        <v>31</v>
      </c>
      <c r="C49">
        <v>2</v>
      </c>
      <c r="D49">
        <v>0</v>
      </c>
      <c r="E49">
        <v>0</v>
      </c>
      <c r="F49">
        <v>0</v>
      </c>
      <c r="G49">
        <v>0</v>
      </c>
      <c r="H49">
        <v>0</v>
      </c>
      <c r="I49">
        <f t="shared" si="7"/>
        <v>33</v>
      </c>
    </row>
    <row r="50" spans="1:9" ht="12.75">
      <c r="A50" s="6" t="s">
        <v>299</v>
      </c>
      <c r="B50">
        <v>3</v>
      </c>
      <c r="C50">
        <v>3</v>
      </c>
      <c r="D50">
        <v>0</v>
      </c>
      <c r="E50">
        <v>0</v>
      </c>
      <c r="F50">
        <v>0</v>
      </c>
      <c r="G50">
        <v>0</v>
      </c>
      <c r="H50">
        <v>0</v>
      </c>
      <c r="I50">
        <f t="shared" si="7"/>
        <v>6</v>
      </c>
    </row>
    <row r="51" spans="1:9" ht="12.75">
      <c r="A51" s="6" t="s">
        <v>300</v>
      </c>
      <c r="B51">
        <v>184</v>
      </c>
      <c r="C51">
        <v>19</v>
      </c>
      <c r="D51">
        <v>3</v>
      </c>
      <c r="E51">
        <v>2</v>
      </c>
      <c r="F51">
        <v>1</v>
      </c>
      <c r="G51">
        <v>2</v>
      </c>
      <c r="H51">
        <v>0</v>
      </c>
      <c r="I51">
        <f t="shared" si="7"/>
        <v>211</v>
      </c>
    </row>
    <row r="52" spans="1:9" ht="12.75">
      <c r="A52" s="6" t="s">
        <v>265</v>
      </c>
      <c r="B52">
        <v>48</v>
      </c>
      <c r="C52">
        <v>1</v>
      </c>
      <c r="D52">
        <v>0</v>
      </c>
      <c r="E52">
        <v>0</v>
      </c>
      <c r="F52">
        <v>1</v>
      </c>
      <c r="G52">
        <v>0</v>
      </c>
      <c r="H52">
        <v>0</v>
      </c>
      <c r="I52">
        <f t="shared" si="7"/>
        <v>50</v>
      </c>
    </row>
    <row r="53" spans="1:9" ht="12.75">
      <c r="A53" s="6" t="s">
        <v>301</v>
      </c>
      <c r="B53">
        <v>17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f t="shared" si="7"/>
        <v>18</v>
      </c>
    </row>
    <row r="54" spans="1:9" ht="12.75">
      <c r="A54" s="6" t="s">
        <v>302</v>
      </c>
      <c r="B54">
        <v>13</v>
      </c>
      <c r="C54">
        <v>2</v>
      </c>
      <c r="D54">
        <v>0</v>
      </c>
      <c r="E54">
        <v>14</v>
      </c>
      <c r="F54">
        <v>0</v>
      </c>
      <c r="G54">
        <v>0</v>
      </c>
      <c r="H54">
        <v>0</v>
      </c>
      <c r="I54">
        <f t="shared" si="7"/>
        <v>29</v>
      </c>
    </row>
    <row r="55" spans="1:9" ht="12.75">
      <c r="A55" s="6" t="s">
        <v>266</v>
      </c>
      <c r="B55">
        <v>1</v>
      </c>
      <c r="C55">
        <v>11</v>
      </c>
      <c r="E55">
        <v>0</v>
      </c>
      <c r="F55">
        <v>0</v>
      </c>
      <c r="G55">
        <v>0</v>
      </c>
      <c r="H55">
        <v>0</v>
      </c>
      <c r="I55">
        <f t="shared" si="7"/>
        <v>12</v>
      </c>
    </row>
    <row r="56" ht="12.75">
      <c r="A56" s="6"/>
    </row>
    <row r="57" spans="1:9" ht="12.75">
      <c r="A57" s="4" t="s">
        <v>87</v>
      </c>
      <c r="B57" s="5">
        <f>SUM(B58:B69)</f>
        <v>2664</v>
      </c>
      <c r="C57" s="5">
        <f aca="true" t="shared" si="8" ref="C57:I57">SUM(C58:C69)</f>
        <v>257</v>
      </c>
      <c r="D57" s="5">
        <f t="shared" si="8"/>
        <v>42</v>
      </c>
      <c r="E57" s="5">
        <f t="shared" si="8"/>
        <v>35</v>
      </c>
      <c r="F57" s="5">
        <f t="shared" si="8"/>
        <v>2</v>
      </c>
      <c r="G57" s="5">
        <f t="shared" si="8"/>
        <v>68</v>
      </c>
      <c r="H57" s="5">
        <f t="shared" si="8"/>
        <v>8</v>
      </c>
      <c r="I57" s="5">
        <f t="shared" si="8"/>
        <v>3076</v>
      </c>
    </row>
    <row r="58" spans="1:9" ht="12.75">
      <c r="A58" s="6" t="s">
        <v>0</v>
      </c>
      <c r="B58">
        <v>202</v>
      </c>
      <c r="C58">
        <v>20</v>
      </c>
      <c r="D58">
        <v>5</v>
      </c>
      <c r="E58">
        <v>1</v>
      </c>
      <c r="F58">
        <v>0</v>
      </c>
      <c r="G58">
        <v>6</v>
      </c>
      <c r="H58">
        <v>0</v>
      </c>
      <c r="I58">
        <f>SUM(B58:H58)</f>
        <v>234</v>
      </c>
    </row>
    <row r="59" spans="1:9" ht="12.75">
      <c r="A59" s="6" t="s">
        <v>267</v>
      </c>
      <c r="B59">
        <v>162</v>
      </c>
      <c r="C59">
        <v>28</v>
      </c>
      <c r="D59">
        <v>2</v>
      </c>
      <c r="E59">
        <v>1</v>
      </c>
      <c r="F59">
        <v>0</v>
      </c>
      <c r="G59">
        <v>0</v>
      </c>
      <c r="H59">
        <v>4</v>
      </c>
      <c r="I59">
        <f aca="true" t="shared" si="9" ref="I59:I69">SUM(B59:H59)</f>
        <v>197</v>
      </c>
    </row>
    <row r="60" spans="1:9" ht="12.75">
      <c r="A60" s="6" t="s">
        <v>303</v>
      </c>
      <c r="B60">
        <v>26</v>
      </c>
      <c r="C60">
        <v>3</v>
      </c>
      <c r="D60">
        <v>0</v>
      </c>
      <c r="E60">
        <v>0</v>
      </c>
      <c r="F60">
        <v>0</v>
      </c>
      <c r="G60">
        <v>0</v>
      </c>
      <c r="H60">
        <v>0</v>
      </c>
      <c r="I60">
        <f t="shared" si="9"/>
        <v>29</v>
      </c>
    </row>
    <row r="61" spans="1:9" ht="12.75">
      <c r="A61" s="6" t="s">
        <v>268</v>
      </c>
      <c r="B61">
        <v>164</v>
      </c>
      <c r="C61">
        <v>25</v>
      </c>
      <c r="D61">
        <v>4</v>
      </c>
      <c r="E61">
        <v>2</v>
      </c>
      <c r="F61">
        <v>0</v>
      </c>
      <c r="G61">
        <v>2</v>
      </c>
      <c r="H61">
        <v>0</v>
      </c>
      <c r="I61">
        <f t="shared" si="9"/>
        <v>197</v>
      </c>
    </row>
    <row r="62" spans="1:9" ht="12.75">
      <c r="A62" s="6" t="s">
        <v>269</v>
      </c>
      <c r="B62">
        <v>472</v>
      </c>
      <c r="C62">
        <v>38</v>
      </c>
      <c r="D62">
        <v>6</v>
      </c>
      <c r="E62">
        <v>0</v>
      </c>
      <c r="F62">
        <v>1</v>
      </c>
      <c r="G62">
        <v>10</v>
      </c>
      <c r="H62">
        <v>0</v>
      </c>
      <c r="I62">
        <f t="shared" si="9"/>
        <v>527</v>
      </c>
    </row>
    <row r="63" spans="1:9" ht="12.75">
      <c r="A63" s="6" t="s">
        <v>270</v>
      </c>
      <c r="B63">
        <v>135</v>
      </c>
      <c r="C63">
        <v>25</v>
      </c>
      <c r="D63">
        <v>0</v>
      </c>
      <c r="E63">
        <v>1</v>
      </c>
      <c r="F63">
        <v>0</v>
      </c>
      <c r="G63">
        <v>1</v>
      </c>
      <c r="H63">
        <v>0</v>
      </c>
      <c r="I63">
        <f t="shared" si="9"/>
        <v>162</v>
      </c>
    </row>
    <row r="64" spans="1:9" ht="12.75">
      <c r="A64" s="6" t="s">
        <v>271</v>
      </c>
      <c r="B64">
        <v>184</v>
      </c>
      <c r="C64">
        <v>3</v>
      </c>
      <c r="D64">
        <v>2</v>
      </c>
      <c r="E64">
        <v>6</v>
      </c>
      <c r="F64">
        <v>0</v>
      </c>
      <c r="G64">
        <v>2</v>
      </c>
      <c r="H64">
        <v>0</v>
      </c>
      <c r="I64">
        <f t="shared" si="9"/>
        <v>197</v>
      </c>
    </row>
    <row r="65" spans="1:9" ht="12.75">
      <c r="A65" s="6" t="s">
        <v>272</v>
      </c>
      <c r="B65">
        <v>1251</v>
      </c>
      <c r="C65">
        <v>107</v>
      </c>
      <c r="D65">
        <v>16</v>
      </c>
      <c r="E65">
        <v>13</v>
      </c>
      <c r="F65">
        <v>1</v>
      </c>
      <c r="G65">
        <v>31</v>
      </c>
      <c r="H65">
        <v>2</v>
      </c>
      <c r="I65">
        <f t="shared" si="9"/>
        <v>1421</v>
      </c>
    </row>
    <row r="66" spans="1:9" ht="12.75">
      <c r="A66" s="6" t="s">
        <v>304</v>
      </c>
      <c r="B66">
        <v>3</v>
      </c>
      <c r="C66">
        <v>0</v>
      </c>
      <c r="D66">
        <v>0</v>
      </c>
      <c r="E66">
        <v>9</v>
      </c>
      <c r="F66">
        <v>0</v>
      </c>
      <c r="G66">
        <v>0</v>
      </c>
      <c r="H66">
        <v>0</v>
      </c>
      <c r="I66">
        <f t="shared" si="9"/>
        <v>12</v>
      </c>
    </row>
    <row r="67" spans="1:9" ht="12.75">
      <c r="A67" s="6" t="s">
        <v>305</v>
      </c>
      <c r="B67">
        <v>12</v>
      </c>
      <c r="C67">
        <v>1</v>
      </c>
      <c r="D67">
        <v>0</v>
      </c>
      <c r="E67">
        <v>1</v>
      </c>
      <c r="F67">
        <v>0</v>
      </c>
      <c r="G67">
        <v>0</v>
      </c>
      <c r="H67">
        <v>0</v>
      </c>
      <c r="I67">
        <f t="shared" si="9"/>
        <v>14</v>
      </c>
    </row>
    <row r="68" spans="1:9" ht="12.75">
      <c r="A68" s="6" t="s">
        <v>273</v>
      </c>
      <c r="B68">
        <v>25</v>
      </c>
      <c r="C68">
        <v>3</v>
      </c>
      <c r="D68">
        <v>7</v>
      </c>
      <c r="E68">
        <v>1</v>
      </c>
      <c r="F68">
        <v>0</v>
      </c>
      <c r="G68">
        <v>16</v>
      </c>
      <c r="H68">
        <v>2</v>
      </c>
      <c r="I68">
        <f t="shared" si="9"/>
        <v>54</v>
      </c>
    </row>
    <row r="69" spans="1:9" ht="12.75">
      <c r="A69" s="6" t="s">
        <v>306</v>
      </c>
      <c r="B69">
        <v>28</v>
      </c>
      <c r="C69">
        <v>4</v>
      </c>
      <c r="D69">
        <v>0</v>
      </c>
      <c r="E69">
        <v>0</v>
      </c>
      <c r="F69">
        <v>0</v>
      </c>
      <c r="G69">
        <v>0</v>
      </c>
      <c r="H69">
        <v>0</v>
      </c>
      <c r="I69">
        <f t="shared" si="9"/>
        <v>32</v>
      </c>
    </row>
    <row r="70" ht="12.75">
      <c r="A70" s="6"/>
    </row>
    <row r="71" spans="1:9" ht="12.75">
      <c r="A71" s="4" t="s">
        <v>90</v>
      </c>
      <c r="B71" s="5">
        <f>SUM(B72:B82)</f>
        <v>668</v>
      </c>
      <c r="C71" s="5">
        <f aca="true" t="shared" si="10" ref="C71:H71">SUM(C72:C82)</f>
        <v>93</v>
      </c>
      <c r="D71" s="5">
        <f t="shared" si="10"/>
        <v>25</v>
      </c>
      <c r="E71" s="5">
        <f t="shared" si="10"/>
        <v>3</v>
      </c>
      <c r="F71" s="5">
        <f t="shared" si="10"/>
        <v>0</v>
      </c>
      <c r="G71" s="5">
        <f t="shared" si="10"/>
        <v>1</v>
      </c>
      <c r="H71" s="5">
        <f t="shared" si="10"/>
        <v>0</v>
      </c>
      <c r="I71" s="5">
        <f>SUM(I72:I82)</f>
        <v>790</v>
      </c>
    </row>
    <row r="72" spans="1:9" ht="12.75">
      <c r="A72" s="6" t="s">
        <v>0</v>
      </c>
      <c r="B72">
        <v>94</v>
      </c>
      <c r="C72">
        <v>15</v>
      </c>
      <c r="D72">
        <v>2</v>
      </c>
      <c r="E72">
        <v>0</v>
      </c>
      <c r="F72">
        <v>0</v>
      </c>
      <c r="G72">
        <v>1</v>
      </c>
      <c r="H72">
        <v>0</v>
      </c>
      <c r="I72">
        <f>SUM(B72:H72)</f>
        <v>112</v>
      </c>
    </row>
    <row r="73" spans="1:9" ht="12.75">
      <c r="A73" s="6" t="s">
        <v>274</v>
      </c>
      <c r="B73">
        <v>23</v>
      </c>
      <c r="C73">
        <v>2</v>
      </c>
      <c r="D73">
        <v>3</v>
      </c>
      <c r="E73">
        <v>0</v>
      </c>
      <c r="F73">
        <v>0</v>
      </c>
      <c r="G73">
        <v>0</v>
      </c>
      <c r="H73">
        <v>0</v>
      </c>
      <c r="I73">
        <f>SUM(B73:H73)</f>
        <v>28</v>
      </c>
    </row>
    <row r="74" spans="1:9" ht="12.75">
      <c r="A74" s="6" t="s">
        <v>307</v>
      </c>
      <c r="B74">
        <v>11</v>
      </c>
      <c r="C74">
        <v>4</v>
      </c>
      <c r="D74">
        <v>0</v>
      </c>
      <c r="E74">
        <v>0</v>
      </c>
      <c r="F74">
        <v>0</v>
      </c>
      <c r="G74">
        <v>0</v>
      </c>
      <c r="H74">
        <v>0</v>
      </c>
      <c r="I74">
        <f>SUM(B74:H74)</f>
        <v>15</v>
      </c>
    </row>
    <row r="75" spans="1:9" ht="12.75">
      <c r="A75" s="6" t="s">
        <v>308</v>
      </c>
      <c r="B75">
        <v>5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f aca="true" t="shared" si="11" ref="I75:I82">SUM(B75:H75)</f>
        <v>5</v>
      </c>
    </row>
    <row r="76" spans="1:9" ht="12.75">
      <c r="A76" s="6" t="s">
        <v>309</v>
      </c>
      <c r="B76">
        <v>48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f t="shared" si="11"/>
        <v>48</v>
      </c>
    </row>
    <row r="77" spans="1:9" ht="12.75">
      <c r="A77" s="6" t="s">
        <v>275</v>
      </c>
      <c r="B77">
        <v>5</v>
      </c>
      <c r="C77">
        <v>0</v>
      </c>
      <c r="D77">
        <v>10</v>
      </c>
      <c r="E77">
        <v>0</v>
      </c>
      <c r="F77">
        <v>0</v>
      </c>
      <c r="G77">
        <v>0</v>
      </c>
      <c r="H77">
        <v>0</v>
      </c>
      <c r="I77">
        <f t="shared" si="11"/>
        <v>15</v>
      </c>
    </row>
    <row r="78" spans="1:9" ht="12.75">
      <c r="A78" s="6" t="s">
        <v>276</v>
      </c>
      <c r="B78">
        <v>47</v>
      </c>
      <c r="C78">
        <v>4</v>
      </c>
      <c r="D78">
        <v>0</v>
      </c>
      <c r="E78">
        <v>0</v>
      </c>
      <c r="F78">
        <v>0</v>
      </c>
      <c r="G78">
        <v>0</v>
      </c>
      <c r="H78">
        <v>0</v>
      </c>
      <c r="I78">
        <f t="shared" si="11"/>
        <v>51</v>
      </c>
    </row>
    <row r="79" spans="1:9" ht="12.75">
      <c r="A79" s="6" t="s">
        <v>277</v>
      </c>
      <c r="B79">
        <v>19</v>
      </c>
      <c r="C79">
        <v>2</v>
      </c>
      <c r="D79">
        <v>0</v>
      </c>
      <c r="E79">
        <v>0</v>
      </c>
      <c r="F79">
        <v>0</v>
      </c>
      <c r="G79">
        <v>0</v>
      </c>
      <c r="H79">
        <v>0</v>
      </c>
      <c r="I79">
        <f t="shared" si="11"/>
        <v>21</v>
      </c>
    </row>
    <row r="80" spans="1:9" ht="12.75">
      <c r="A80" s="6" t="s">
        <v>278</v>
      </c>
      <c r="B80">
        <v>30</v>
      </c>
      <c r="C80">
        <v>8</v>
      </c>
      <c r="D80">
        <v>2</v>
      </c>
      <c r="E80">
        <v>0</v>
      </c>
      <c r="F80">
        <v>0</v>
      </c>
      <c r="G80">
        <v>0</v>
      </c>
      <c r="H80">
        <v>0</v>
      </c>
      <c r="I80">
        <f t="shared" si="11"/>
        <v>40</v>
      </c>
    </row>
    <row r="81" spans="1:9" ht="12.75">
      <c r="A81" s="6" t="s">
        <v>279</v>
      </c>
      <c r="B81">
        <v>350</v>
      </c>
      <c r="C81">
        <v>46</v>
      </c>
      <c r="D81">
        <v>8</v>
      </c>
      <c r="E81">
        <v>3</v>
      </c>
      <c r="F81">
        <v>0</v>
      </c>
      <c r="G81">
        <v>0</v>
      </c>
      <c r="H81">
        <v>0</v>
      </c>
      <c r="I81">
        <f t="shared" si="11"/>
        <v>407</v>
      </c>
    </row>
    <row r="82" spans="1:9" ht="12.75">
      <c r="A82" s="6" t="s">
        <v>280</v>
      </c>
      <c r="B82">
        <v>36</v>
      </c>
      <c r="C82">
        <v>12</v>
      </c>
      <c r="D82">
        <v>0</v>
      </c>
      <c r="E82">
        <v>0</v>
      </c>
      <c r="F82">
        <v>0</v>
      </c>
      <c r="G82">
        <v>0</v>
      </c>
      <c r="H82">
        <v>0</v>
      </c>
      <c r="I82">
        <f t="shared" si="11"/>
        <v>48</v>
      </c>
    </row>
    <row r="83" ht="12.75">
      <c r="A83" s="6"/>
    </row>
    <row r="84" spans="1:9" ht="12.75">
      <c r="A84" s="4" t="s">
        <v>107</v>
      </c>
      <c r="B84" s="5">
        <f>SUM(B85:B86)</f>
        <v>373</v>
      </c>
      <c r="C84" s="5">
        <f aca="true" t="shared" si="12" ref="C84:I84">SUM(C85:C86)</f>
        <v>46</v>
      </c>
      <c r="D84" s="5">
        <f t="shared" si="12"/>
        <v>8</v>
      </c>
      <c r="E84" s="5">
        <f t="shared" si="12"/>
        <v>3</v>
      </c>
      <c r="F84" s="5">
        <f t="shared" si="12"/>
        <v>0</v>
      </c>
      <c r="G84" s="5">
        <f t="shared" si="12"/>
        <v>2</v>
      </c>
      <c r="H84" s="5">
        <f t="shared" si="12"/>
        <v>0</v>
      </c>
      <c r="I84" s="5">
        <f t="shared" si="12"/>
        <v>432</v>
      </c>
    </row>
    <row r="85" spans="1:9" ht="12.75">
      <c r="A85" s="6" t="s">
        <v>0</v>
      </c>
      <c r="B85">
        <v>45</v>
      </c>
      <c r="C85">
        <v>6</v>
      </c>
      <c r="D85">
        <v>0</v>
      </c>
      <c r="E85">
        <v>1</v>
      </c>
      <c r="F85">
        <v>0</v>
      </c>
      <c r="G85">
        <v>0</v>
      </c>
      <c r="H85">
        <v>0</v>
      </c>
      <c r="I85">
        <f>SUM(B85:H85)</f>
        <v>52</v>
      </c>
    </row>
    <row r="86" spans="1:9" ht="12.75">
      <c r="A86" s="6" t="s">
        <v>312</v>
      </c>
      <c r="B86">
        <v>328</v>
      </c>
      <c r="C86">
        <v>40</v>
      </c>
      <c r="D86">
        <v>8</v>
      </c>
      <c r="E86">
        <v>2</v>
      </c>
      <c r="F86">
        <v>0</v>
      </c>
      <c r="G86">
        <v>2</v>
      </c>
      <c r="H86">
        <v>0</v>
      </c>
      <c r="I86">
        <f>SUM(B86:H86)</f>
        <v>380</v>
      </c>
    </row>
    <row r="87" ht="12.75">
      <c r="A87" s="6"/>
    </row>
    <row r="88" spans="1:9" ht="12.75">
      <c r="A88" s="6" t="s">
        <v>92</v>
      </c>
      <c r="B88">
        <f aca="true" t="shared" si="13" ref="B88:G88">SUM(B2:B86)/2</f>
        <v>10104</v>
      </c>
      <c r="C88">
        <f t="shared" si="13"/>
        <v>1162</v>
      </c>
      <c r="D88">
        <f t="shared" si="13"/>
        <v>139</v>
      </c>
      <c r="E88">
        <f t="shared" si="13"/>
        <v>185</v>
      </c>
      <c r="F88">
        <f t="shared" si="13"/>
        <v>15</v>
      </c>
      <c r="G88">
        <f t="shared" si="13"/>
        <v>135</v>
      </c>
      <c r="H88">
        <f>SUM(H2:H86)/2</f>
        <v>31</v>
      </c>
      <c r="I88">
        <f>SUM(I2:I86)/2</f>
        <v>11771</v>
      </c>
    </row>
    <row r="89" spans="1:9" ht="12.75">
      <c r="A89" s="5" t="s">
        <v>93</v>
      </c>
      <c r="B89">
        <f>SUM(B90:B91)</f>
        <v>28</v>
      </c>
      <c r="C89">
        <f aca="true" t="shared" si="14" ref="C89:H89">SUM(C90:C91)</f>
        <v>1</v>
      </c>
      <c r="D89">
        <f t="shared" si="14"/>
        <v>0</v>
      </c>
      <c r="E89">
        <f t="shared" si="14"/>
        <v>0</v>
      </c>
      <c r="F89">
        <f t="shared" si="14"/>
        <v>0</v>
      </c>
      <c r="G89">
        <f t="shared" si="14"/>
        <v>0</v>
      </c>
      <c r="H89">
        <f t="shared" si="14"/>
        <v>0</v>
      </c>
      <c r="I89">
        <f>SUM(B89:H89)</f>
        <v>29</v>
      </c>
    </row>
    <row r="90" spans="1:9" ht="12.75">
      <c r="A90" s="6" t="s">
        <v>94</v>
      </c>
      <c r="B90">
        <v>12</v>
      </c>
      <c r="C90">
        <v>1</v>
      </c>
      <c r="D90">
        <v>0</v>
      </c>
      <c r="E90">
        <v>0</v>
      </c>
      <c r="F90">
        <v>0</v>
      </c>
      <c r="G90">
        <v>0</v>
      </c>
      <c r="H90">
        <v>0</v>
      </c>
      <c r="I90">
        <f>SUM(B90:H90)</f>
        <v>13</v>
      </c>
    </row>
    <row r="91" spans="1:9" ht="12.75">
      <c r="A91" s="6" t="s">
        <v>54</v>
      </c>
      <c r="B91">
        <v>16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f>SUM(B91:H91)</f>
        <v>16</v>
      </c>
    </row>
    <row r="92" ht="12.75">
      <c r="A92" s="6"/>
    </row>
    <row r="93" spans="1:9" ht="12.75">
      <c r="A93" s="6" t="s">
        <v>95</v>
      </c>
      <c r="B93">
        <f>B88+B89</f>
        <v>10132</v>
      </c>
      <c r="C93">
        <f aca="true" t="shared" si="15" ref="C93:I93">C88+C89</f>
        <v>1163</v>
      </c>
      <c r="D93">
        <f t="shared" si="15"/>
        <v>139</v>
      </c>
      <c r="E93">
        <f t="shared" si="15"/>
        <v>185</v>
      </c>
      <c r="F93">
        <f t="shared" si="15"/>
        <v>15</v>
      </c>
      <c r="G93">
        <f t="shared" si="15"/>
        <v>135</v>
      </c>
      <c r="H93">
        <f t="shared" si="15"/>
        <v>31</v>
      </c>
      <c r="I93">
        <f t="shared" si="15"/>
        <v>11800</v>
      </c>
    </row>
    <row r="94" ht="12.75">
      <c r="A94" s="6"/>
    </row>
    <row r="95" spans="1:9" ht="12.75">
      <c r="A95" s="6" t="s">
        <v>96</v>
      </c>
      <c r="B95">
        <v>11109</v>
      </c>
      <c r="C95">
        <v>1231</v>
      </c>
      <c r="D95">
        <v>149</v>
      </c>
      <c r="E95">
        <v>206</v>
      </c>
      <c r="F95">
        <v>16</v>
      </c>
      <c r="G95">
        <v>140</v>
      </c>
      <c r="H95">
        <v>33</v>
      </c>
      <c r="I95">
        <f>SUM(B95:H95)</f>
        <v>12884</v>
      </c>
    </row>
    <row r="96" spans="1:9" ht="12.75">
      <c r="A96" s="6" t="s">
        <v>97</v>
      </c>
      <c r="B96" s="1">
        <f>B93*100/B95</f>
        <v>91.20532901251238</v>
      </c>
      <c r="C96" s="1">
        <f aca="true" t="shared" si="16" ref="C96:I96">C93*100/C95</f>
        <v>94.47603574329813</v>
      </c>
      <c r="D96" s="1">
        <f t="shared" si="16"/>
        <v>93.28859060402685</v>
      </c>
      <c r="E96" s="1">
        <f t="shared" si="16"/>
        <v>89.80582524271844</v>
      </c>
      <c r="F96" s="1">
        <f t="shared" si="16"/>
        <v>93.75</v>
      </c>
      <c r="G96" s="1">
        <f t="shared" si="16"/>
        <v>96.42857142857143</v>
      </c>
      <c r="H96" s="1">
        <f t="shared" si="16"/>
        <v>93.93939393939394</v>
      </c>
      <c r="I96" s="1">
        <f t="shared" si="16"/>
        <v>91.58646383110835</v>
      </c>
    </row>
  </sheetData>
  <printOptions/>
  <pageMargins left="0.75" right="0.75" top="1" bottom="1" header="0" footer="0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85" zoomScaleNormal="85" workbookViewId="0" topLeftCell="A22">
      <selection activeCell="A41" sqref="A41"/>
    </sheetView>
  </sheetViews>
  <sheetFormatPr defaultColWidth="9.00390625" defaultRowHeight="12" zeroHeight="1"/>
  <cols>
    <col min="1" max="1" width="27.875" style="6" bestFit="1" customWidth="1"/>
    <col min="2" max="7" width="4.375" style="0" bestFit="1" customWidth="1"/>
    <col min="8" max="8" width="5.00390625" style="0" bestFit="1" customWidth="1"/>
    <col min="9" max="16384" width="0" style="0" hidden="1" customWidth="1"/>
  </cols>
  <sheetData>
    <row r="1" spans="1:9" ht="54.75">
      <c r="A1" s="3" t="s">
        <v>166</v>
      </c>
      <c r="B1" s="2" t="s">
        <v>167</v>
      </c>
      <c r="C1" s="2" t="s">
        <v>168</v>
      </c>
      <c r="D1" s="2" t="s">
        <v>169</v>
      </c>
      <c r="E1" s="2" t="s">
        <v>170</v>
      </c>
      <c r="F1" s="2" t="s">
        <v>171</v>
      </c>
      <c r="G1" s="2" t="s">
        <v>172</v>
      </c>
      <c r="H1" s="2" t="s">
        <v>76</v>
      </c>
      <c r="I1" s="2"/>
    </row>
    <row r="2" spans="1:8" s="5" customFormat="1" ht="12.75">
      <c r="A2" s="4" t="s">
        <v>77</v>
      </c>
      <c r="B2" s="5">
        <f>SUM(B3:B6)</f>
        <v>160</v>
      </c>
      <c r="C2" s="5">
        <f aca="true" t="shared" si="0" ref="C2:H2">SUM(C3:C6)</f>
        <v>129</v>
      </c>
      <c r="D2" s="5">
        <f t="shared" si="0"/>
        <v>201</v>
      </c>
      <c r="E2" s="5">
        <f t="shared" si="0"/>
        <v>24</v>
      </c>
      <c r="F2" s="5">
        <f t="shared" si="0"/>
        <v>11</v>
      </c>
      <c r="G2" s="5">
        <f t="shared" si="0"/>
        <v>7</v>
      </c>
      <c r="H2" s="5">
        <f t="shared" si="0"/>
        <v>532</v>
      </c>
    </row>
    <row r="3" spans="1:8" ht="12.75">
      <c r="A3" s="6" t="s">
        <v>0</v>
      </c>
      <c r="B3">
        <v>14</v>
      </c>
      <c r="C3">
        <v>8</v>
      </c>
      <c r="D3">
        <v>12</v>
      </c>
      <c r="E3">
        <v>0</v>
      </c>
      <c r="F3">
        <v>0</v>
      </c>
      <c r="G3">
        <v>0</v>
      </c>
      <c r="H3">
        <f>SUM(B3:G3)</f>
        <v>34</v>
      </c>
    </row>
    <row r="4" spans="1:8" ht="12.75">
      <c r="A4" s="6" t="s">
        <v>184</v>
      </c>
      <c r="B4">
        <v>14</v>
      </c>
      <c r="C4">
        <v>63</v>
      </c>
      <c r="D4">
        <v>4</v>
      </c>
      <c r="E4">
        <v>0</v>
      </c>
      <c r="F4">
        <v>1</v>
      </c>
      <c r="G4">
        <v>1</v>
      </c>
      <c r="H4">
        <f>SUM(B4:G4)</f>
        <v>83</v>
      </c>
    </row>
    <row r="5" spans="1:8" ht="12.75">
      <c r="A5" s="6" t="s">
        <v>173</v>
      </c>
      <c r="B5">
        <v>47</v>
      </c>
      <c r="C5">
        <v>53</v>
      </c>
      <c r="D5">
        <v>184</v>
      </c>
      <c r="E5">
        <v>22</v>
      </c>
      <c r="F5">
        <v>8</v>
      </c>
      <c r="G5">
        <v>4</v>
      </c>
      <c r="H5">
        <f>SUM(B5:G5)</f>
        <v>318</v>
      </c>
    </row>
    <row r="6" spans="1:8" ht="12.75">
      <c r="A6" s="6" t="s">
        <v>174</v>
      </c>
      <c r="B6">
        <v>85</v>
      </c>
      <c r="C6">
        <v>5</v>
      </c>
      <c r="D6">
        <v>1</v>
      </c>
      <c r="E6">
        <v>2</v>
      </c>
      <c r="F6">
        <v>2</v>
      </c>
      <c r="G6">
        <v>2</v>
      </c>
      <c r="H6">
        <f>SUM(B6:G6)</f>
        <v>97</v>
      </c>
    </row>
    <row r="7" ht="12.75"/>
    <row r="8" spans="1:8" s="5" customFormat="1" ht="12.75">
      <c r="A8" s="4" t="s">
        <v>78</v>
      </c>
      <c r="B8" s="5">
        <f>SUM(B9:B13)</f>
        <v>146</v>
      </c>
      <c r="C8" s="5">
        <f aca="true" t="shared" si="1" ref="C8:H8">SUM(C9:C13)</f>
        <v>289</v>
      </c>
      <c r="D8" s="5">
        <f t="shared" si="1"/>
        <v>213</v>
      </c>
      <c r="E8" s="5">
        <f t="shared" si="1"/>
        <v>12</v>
      </c>
      <c r="F8" s="5">
        <f t="shared" si="1"/>
        <v>0</v>
      </c>
      <c r="G8" s="5">
        <f t="shared" si="1"/>
        <v>3</v>
      </c>
      <c r="H8" s="5">
        <f t="shared" si="1"/>
        <v>663</v>
      </c>
    </row>
    <row r="9" spans="1:8" ht="12.75">
      <c r="A9" s="6" t="s">
        <v>0</v>
      </c>
      <c r="B9">
        <v>12</v>
      </c>
      <c r="C9">
        <v>43</v>
      </c>
      <c r="D9">
        <v>36</v>
      </c>
      <c r="E9">
        <v>2</v>
      </c>
      <c r="F9">
        <v>0</v>
      </c>
      <c r="G9">
        <v>1</v>
      </c>
      <c r="H9">
        <f>SUM(B9:G9)</f>
        <v>94</v>
      </c>
    </row>
    <row r="10" spans="1:8" ht="12.75">
      <c r="A10" s="6" t="s">
        <v>175</v>
      </c>
      <c r="B10">
        <v>48</v>
      </c>
      <c r="C10">
        <v>166</v>
      </c>
      <c r="D10">
        <v>59</v>
      </c>
      <c r="E10">
        <v>1</v>
      </c>
      <c r="F10">
        <v>0</v>
      </c>
      <c r="G10">
        <v>0</v>
      </c>
      <c r="H10">
        <f>SUM(B10:G10)</f>
        <v>274</v>
      </c>
    </row>
    <row r="11" spans="1:8" ht="12.75">
      <c r="A11" s="6" t="s">
        <v>176</v>
      </c>
      <c r="B11">
        <v>7</v>
      </c>
      <c r="C11">
        <v>11</v>
      </c>
      <c r="D11">
        <v>86</v>
      </c>
      <c r="E11">
        <v>2</v>
      </c>
      <c r="F11">
        <v>0</v>
      </c>
      <c r="G11">
        <v>0</v>
      </c>
      <c r="H11">
        <f>SUM(B11:G11)</f>
        <v>106</v>
      </c>
    </row>
    <row r="12" spans="1:8" ht="12.75">
      <c r="A12" s="6" t="s">
        <v>177</v>
      </c>
      <c r="B12">
        <v>17</v>
      </c>
      <c r="C12">
        <v>53</v>
      </c>
      <c r="D12">
        <v>23</v>
      </c>
      <c r="E12">
        <v>7</v>
      </c>
      <c r="F12">
        <v>0</v>
      </c>
      <c r="G12">
        <v>1</v>
      </c>
      <c r="H12">
        <f>SUM(B12:G12)</f>
        <v>101</v>
      </c>
    </row>
    <row r="13" spans="1:8" ht="12.75">
      <c r="A13" s="6" t="s">
        <v>185</v>
      </c>
      <c r="B13">
        <v>62</v>
      </c>
      <c r="C13">
        <v>16</v>
      </c>
      <c r="D13">
        <v>9</v>
      </c>
      <c r="E13">
        <v>0</v>
      </c>
      <c r="F13">
        <v>0</v>
      </c>
      <c r="G13">
        <v>1</v>
      </c>
      <c r="H13">
        <f>SUM(B13:G13)</f>
        <v>88</v>
      </c>
    </row>
    <row r="14" ht="12.75"/>
    <row r="15" spans="1:8" s="5" customFormat="1" ht="12.75">
      <c r="A15" s="4" t="s">
        <v>81</v>
      </c>
      <c r="B15" s="5">
        <f aca="true" t="shared" si="2" ref="B15:H15">SUM(B16:B19)</f>
        <v>78</v>
      </c>
      <c r="C15" s="5">
        <f t="shared" si="2"/>
        <v>145</v>
      </c>
      <c r="D15" s="5">
        <f t="shared" si="2"/>
        <v>144</v>
      </c>
      <c r="E15" s="5">
        <f t="shared" si="2"/>
        <v>5</v>
      </c>
      <c r="F15" s="5">
        <f t="shared" si="2"/>
        <v>0</v>
      </c>
      <c r="G15" s="5">
        <f t="shared" si="2"/>
        <v>1</v>
      </c>
      <c r="H15" s="5">
        <f t="shared" si="2"/>
        <v>373</v>
      </c>
    </row>
    <row r="16" spans="1:8" ht="12.75">
      <c r="A16" s="6" t="s">
        <v>0</v>
      </c>
      <c r="B16">
        <v>11</v>
      </c>
      <c r="C16">
        <v>18</v>
      </c>
      <c r="D16">
        <v>14</v>
      </c>
      <c r="E16">
        <v>1</v>
      </c>
      <c r="F16">
        <v>0</v>
      </c>
      <c r="G16">
        <v>0</v>
      </c>
      <c r="H16">
        <f>SUM(B16:G16)</f>
        <v>44</v>
      </c>
    </row>
    <row r="17" spans="1:8" ht="12.75">
      <c r="A17" s="6" t="s">
        <v>178</v>
      </c>
      <c r="B17">
        <v>4</v>
      </c>
      <c r="C17">
        <v>81</v>
      </c>
      <c r="D17">
        <v>3</v>
      </c>
      <c r="E17">
        <v>0</v>
      </c>
      <c r="F17">
        <v>0</v>
      </c>
      <c r="G17">
        <v>0</v>
      </c>
      <c r="H17">
        <f>SUM(B17:G17)</f>
        <v>88</v>
      </c>
    </row>
    <row r="18" spans="1:8" ht="12.75">
      <c r="A18" s="6" t="s">
        <v>186</v>
      </c>
      <c r="B18">
        <v>53</v>
      </c>
      <c r="C18">
        <v>40</v>
      </c>
      <c r="D18">
        <v>10</v>
      </c>
      <c r="E18">
        <v>2</v>
      </c>
      <c r="F18">
        <v>0</v>
      </c>
      <c r="G18">
        <v>0</v>
      </c>
      <c r="H18">
        <f>SUM(B18:G18)</f>
        <v>105</v>
      </c>
    </row>
    <row r="19" spans="1:8" ht="12.75">
      <c r="A19" s="6" t="s">
        <v>179</v>
      </c>
      <c r="B19">
        <v>10</v>
      </c>
      <c r="C19">
        <v>6</v>
      </c>
      <c r="D19">
        <v>117</v>
      </c>
      <c r="E19">
        <v>2</v>
      </c>
      <c r="F19">
        <v>0</v>
      </c>
      <c r="G19">
        <v>1</v>
      </c>
      <c r="H19">
        <f>SUM(B19:G19)</f>
        <v>136</v>
      </c>
    </row>
    <row r="20" ht="12.75"/>
    <row r="21" spans="1:8" s="5" customFormat="1" ht="12.75">
      <c r="A21" s="4" t="s">
        <v>85</v>
      </c>
      <c r="B21" s="5">
        <f>SUM(B22:B24)</f>
        <v>6</v>
      </c>
      <c r="C21" s="5">
        <f aca="true" t="shared" si="3" ref="C21:H21">SUM(C22:C24)</f>
        <v>16</v>
      </c>
      <c r="D21" s="5">
        <f t="shared" si="3"/>
        <v>15</v>
      </c>
      <c r="E21" s="5">
        <f t="shared" si="3"/>
        <v>1</v>
      </c>
      <c r="F21" s="5">
        <f t="shared" si="3"/>
        <v>0</v>
      </c>
      <c r="G21" s="5">
        <f t="shared" si="3"/>
        <v>1</v>
      </c>
      <c r="H21" s="5">
        <f t="shared" si="3"/>
        <v>39</v>
      </c>
    </row>
    <row r="22" spans="1:8" ht="12.75">
      <c r="A22" s="6" t="s">
        <v>0</v>
      </c>
      <c r="B22">
        <v>1</v>
      </c>
      <c r="C22">
        <v>8</v>
      </c>
      <c r="D22">
        <v>6</v>
      </c>
      <c r="E22">
        <v>0</v>
      </c>
      <c r="F22">
        <v>0</v>
      </c>
      <c r="G22">
        <v>0</v>
      </c>
      <c r="H22">
        <f>SUM(B22:G22)</f>
        <v>15</v>
      </c>
    </row>
    <row r="23" spans="1:8" ht="12.75">
      <c r="A23" s="6" t="s">
        <v>187</v>
      </c>
      <c r="B23">
        <v>5</v>
      </c>
      <c r="C23">
        <v>4</v>
      </c>
      <c r="D23">
        <v>1</v>
      </c>
      <c r="E23">
        <v>0</v>
      </c>
      <c r="F23">
        <v>0</v>
      </c>
      <c r="G23">
        <v>0</v>
      </c>
      <c r="H23">
        <f>SUM(B23:G23)</f>
        <v>10</v>
      </c>
    </row>
    <row r="24" spans="1:8" ht="12.75">
      <c r="A24" s="6" t="s">
        <v>188</v>
      </c>
      <c r="B24">
        <v>0</v>
      </c>
      <c r="C24">
        <v>4</v>
      </c>
      <c r="D24">
        <v>8</v>
      </c>
      <c r="E24">
        <v>1</v>
      </c>
      <c r="F24">
        <v>0</v>
      </c>
      <c r="G24">
        <v>1</v>
      </c>
      <c r="H24">
        <f>SUM(B24:G24)</f>
        <v>14</v>
      </c>
    </row>
    <row r="25" ht="12.75"/>
    <row r="26" spans="1:8" s="5" customFormat="1" ht="12.75">
      <c r="A26" s="4" t="s">
        <v>87</v>
      </c>
      <c r="B26" s="5">
        <f>SUM(B27:B31)</f>
        <v>101</v>
      </c>
      <c r="C26" s="5">
        <f aca="true" t="shared" si="4" ref="C26:H26">SUM(C27:C31)</f>
        <v>94</v>
      </c>
      <c r="D26" s="5">
        <f t="shared" si="4"/>
        <v>61</v>
      </c>
      <c r="E26" s="5">
        <f t="shared" si="4"/>
        <v>5</v>
      </c>
      <c r="F26" s="5">
        <f t="shared" si="4"/>
        <v>2</v>
      </c>
      <c r="G26" s="5">
        <f t="shared" si="4"/>
        <v>0</v>
      </c>
      <c r="H26" s="5">
        <f t="shared" si="4"/>
        <v>263</v>
      </c>
    </row>
    <row r="27" spans="1:8" ht="12.75">
      <c r="A27" s="6" t="s">
        <v>0</v>
      </c>
      <c r="B27">
        <v>26</v>
      </c>
      <c r="C27">
        <v>18</v>
      </c>
      <c r="D27">
        <v>12</v>
      </c>
      <c r="E27">
        <v>1</v>
      </c>
      <c r="F27">
        <v>2</v>
      </c>
      <c r="G27">
        <v>0</v>
      </c>
      <c r="H27">
        <f>SUM(B27:G27)</f>
        <v>59</v>
      </c>
    </row>
    <row r="28" spans="1:8" ht="12.75">
      <c r="A28" s="6" t="s">
        <v>180</v>
      </c>
      <c r="B28">
        <v>33</v>
      </c>
      <c r="C28">
        <v>0</v>
      </c>
      <c r="D28">
        <v>2</v>
      </c>
      <c r="E28">
        <v>0</v>
      </c>
      <c r="F28">
        <v>0</v>
      </c>
      <c r="G28">
        <v>0</v>
      </c>
      <c r="H28">
        <f>SUM(B28:G28)</f>
        <v>35</v>
      </c>
    </row>
    <row r="29" spans="1:8" ht="12.75">
      <c r="A29" s="6" t="s">
        <v>181</v>
      </c>
      <c r="B29">
        <v>24</v>
      </c>
      <c r="C29">
        <v>40</v>
      </c>
      <c r="D29">
        <v>10</v>
      </c>
      <c r="E29">
        <v>3</v>
      </c>
      <c r="H29">
        <f>SUM(B29:G29)</f>
        <v>77</v>
      </c>
    </row>
    <row r="30" spans="1:8" ht="12.75">
      <c r="A30" s="6" t="s">
        <v>189</v>
      </c>
      <c r="B30">
        <v>17</v>
      </c>
      <c r="C30">
        <v>32</v>
      </c>
      <c r="D30">
        <v>13</v>
      </c>
      <c r="E30">
        <v>0</v>
      </c>
      <c r="F30">
        <v>0</v>
      </c>
      <c r="G30">
        <v>0</v>
      </c>
      <c r="H30">
        <f>SUM(B30:G30)</f>
        <v>62</v>
      </c>
    </row>
    <row r="31" spans="1:8" ht="12.75">
      <c r="A31" s="6" t="s">
        <v>190</v>
      </c>
      <c r="B31">
        <v>1</v>
      </c>
      <c r="C31">
        <v>4</v>
      </c>
      <c r="D31">
        <v>24</v>
      </c>
      <c r="E31">
        <v>1</v>
      </c>
      <c r="F31">
        <v>0</v>
      </c>
      <c r="G31">
        <v>0</v>
      </c>
      <c r="H31">
        <f>SUM(B31:G31)</f>
        <v>30</v>
      </c>
    </row>
    <row r="32" ht="12.75"/>
    <row r="33" spans="1:8" s="5" customFormat="1" ht="12.75">
      <c r="A33" s="4" t="s">
        <v>90</v>
      </c>
      <c r="B33" s="5">
        <f>SUM(B34:B37)</f>
        <v>14</v>
      </c>
      <c r="C33" s="5">
        <f aca="true" t="shared" si="5" ref="C33:H33">SUM(C34:C37)</f>
        <v>37</v>
      </c>
      <c r="D33" s="5">
        <f t="shared" si="5"/>
        <v>28</v>
      </c>
      <c r="E33" s="5">
        <f t="shared" si="5"/>
        <v>0</v>
      </c>
      <c r="F33" s="5">
        <f t="shared" si="5"/>
        <v>0</v>
      </c>
      <c r="G33" s="5">
        <f t="shared" si="5"/>
        <v>0</v>
      </c>
      <c r="H33" s="5">
        <f t="shared" si="5"/>
        <v>79</v>
      </c>
    </row>
    <row r="34" spans="1:8" ht="12.75">
      <c r="A34" s="6" t="s">
        <v>0</v>
      </c>
      <c r="B34">
        <v>10</v>
      </c>
      <c r="C34">
        <v>22</v>
      </c>
      <c r="D34">
        <v>4</v>
      </c>
      <c r="E34">
        <v>0</v>
      </c>
      <c r="F34">
        <v>0</v>
      </c>
      <c r="G34">
        <v>0</v>
      </c>
      <c r="H34">
        <f>SUM(B34:G34)</f>
        <v>36</v>
      </c>
    </row>
    <row r="35" spans="1:8" ht="12.75">
      <c r="A35" s="6" t="s">
        <v>183</v>
      </c>
      <c r="B35">
        <v>0</v>
      </c>
      <c r="C35">
        <v>4</v>
      </c>
      <c r="D35">
        <v>0</v>
      </c>
      <c r="E35">
        <v>0</v>
      </c>
      <c r="F35">
        <v>0</v>
      </c>
      <c r="G35">
        <v>0</v>
      </c>
      <c r="H35">
        <f>SUM(B35:G35)</f>
        <v>4</v>
      </c>
    </row>
    <row r="36" spans="1:8" ht="12.75">
      <c r="A36" s="6" t="s">
        <v>191</v>
      </c>
      <c r="B36">
        <v>3</v>
      </c>
      <c r="C36">
        <v>10</v>
      </c>
      <c r="D36">
        <v>17</v>
      </c>
      <c r="E36">
        <v>0</v>
      </c>
      <c r="F36">
        <v>0</v>
      </c>
      <c r="G36">
        <v>0</v>
      </c>
      <c r="H36">
        <f>SUM(B36:G36)</f>
        <v>30</v>
      </c>
    </row>
    <row r="37" spans="1:8" ht="12.75">
      <c r="A37" s="6" t="s">
        <v>182</v>
      </c>
      <c r="B37">
        <v>1</v>
      </c>
      <c r="C37">
        <v>1</v>
      </c>
      <c r="D37">
        <v>7</v>
      </c>
      <c r="E37">
        <v>0</v>
      </c>
      <c r="F37">
        <v>0</v>
      </c>
      <c r="G37">
        <v>0</v>
      </c>
      <c r="H37">
        <f>SUM(B37:G37)</f>
        <v>9</v>
      </c>
    </row>
    <row r="38" ht="12.75"/>
    <row r="39" spans="1:8" s="5" customFormat="1" ht="12.75">
      <c r="A39" s="4" t="s">
        <v>107</v>
      </c>
      <c r="B39" s="5">
        <f>SUM(B40:B42)</f>
        <v>8</v>
      </c>
      <c r="C39" s="5">
        <f aca="true" t="shared" si="6" ref="C39:H39">SUM(C40:C42)</f>
        <v>7</v>
      </c>
      <c r="D39" s="5">
        <f t="shared" si="6"/>
        <v>9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24</v>
      </c>
    </row>
    <row r="40" spans="1:8" ht="12.75">
      <c r="A40" s="6" t="s">
        <v>0</v>
      </c>
      <c r="B40">
        <v>6</v>
      </c>
      <c r="C40">
        <v>4</v>
      </c>
      <c r="D40">
        <v>7</v>
      </c>
      <c r="E40">
        <v>0</v>
      </c>
      <c r="F40">
        <v>0</v>
      </c>
      <c r="G40">
        <v>0</v>
      </c>
      <c r="H40">
        <f>SUM(B40:G40)</f>
        <v>17</v>
      </c>
    </row>
    <row r="41" spans="1:8" ht="12.75">
      <c r="A41" s="6" t="s">
        <v>346</v>
      </c>
      <c r="B41">
        <v>2</v>
      </c>
      <c r="C41">
        <v>3</v>
      </c>
      <c r="D41">
        <v>2</v>
      </c>
      <c r="E41">
        <v>0</v>
      </c>
      <c r="F41">
        <v>0</v>
      </c>
      <c r="G41">
        <v>0</v>
      </c>
      <c r="H41">
        <f>SUM(B41:G41)</f>
        <v>7</v>
      </c>
    </row>
    <row r="42" ht="12.75"/>
    <row r="43" spans="1:8" ht="12.75">
      <c r="A43" s="6" t="s">
        <v>92</v>
      </c>
      <c r="B43">
        <f aca="true" t="shared" si="7" ref="B43:H43">SUM(B2:B41)/2</f>
        <v>513</v>
      </c>
      <c r="C43">
        <f t="shared" si="7"/>
        <v>717</v>
      </c>
      <c r="D43">
        <f t="shared" si="7"/>
        <v>671</v>
      </c>
      <c r="E43">
        <f t="shared" si="7"/>
        <v>47</v>
      </c>
      <c r="F43">
        <f t="shared" si="7"/>
        <v>13</v>
      </c>
      <c r="G43">
        <f t="shared" si="7"/>
        <v>12</v>
      </c>
      <c r="H43">
        <f t="shared" si="7"/>
        <v>1973</v>
      </c>
    </row>
    <row r="44" spans="1:8" s="5" customFormat="1" ht="12.75">
      <c r="A44" s="5" t="s">
        <v>93</v>
      </c>
      <c r="B44" s="5">
        <f>SUM(B45:B46)</f>
        <v>2</v>
      </c>
      <c r="C44" s="5">
        <f aca="true" t="shared" si="8" ref="C44:H44">SUM(C45:C46)</f>
        <v>0</v>
      </c>
      <c r="D44" s="5">
        <f t="shared" si="8"/>
        <v>1</v>
      </c>
      <c r="E44" s="5">
        <f t="shared" si="8"/>
        <v>0</v>
      </c>
      <c r="F44" s="5">
        <f t="shared" si="8"/>
        <v>0</v>
      </c>
      <c r="G44" s="5">
        <f t="shared" si="8"/>
        <v>0</v>
      </c>
      <c r="H44" s="5">
        <f t="shared" si="8"/>
        <v>3</v>
      </c>
    </row>
    <row r="45" spans="1:8" ht="12.75">
      <c r="A45" s="6" t="s">
        <v>94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f>SUM(B45:G45)</f>
        <v>1</v>
      </c>
    </row>
    <row r="46" spans="1:8" ht="12.75">
      <c r="A46" s="6" t="s">
        <v>54</v>
      </c>
      <c r="B46">
        <v>1</v>
      </c>
      <c r="C46">
        <v>0</v>
      </c>
      <c r="D46">
        <v>1</v>
      </c>
      <c r="E46">
        <v>0</v>
      </c>
      <c r="F46">
        <v>0</v>
      </c>
      <c r="G46">
        <v>0</v>
      </c>
      <c r="H46">
        <f>SUM(B46:G46)</f>
        <v>2</v>
      </c>
    </row>
    <row r="47" ht="12.75"/>
    <row r="48" spans="1:8" ht="12.75">
      <c r="A48" s="6" t="s">
        <v>95</v>
      </c>
      <c r="B48">
        <f>B43+B44</f>
        <v>515</v>
      </c>
      <c r="C48">
        <f aca="true" t="shared" si="9" ref="C48:H48">C43+C44</f>
        <v>717</v>
      </c>
      <c r="D48">
        <f t="shared" si="9"/>
        <v>672</v>
      </c>
      <c r="E48">
        <f t="shared" si="9"/>
        <v>47</v>
      </c>
      <c r="F48">
        <f t="shared" si="9"/>
        <v>13</v>
      </c>
      <c r="G48">
        <f t="shared" si="9"/>
        <v>12</v>
      </c>
      <c r="H48">
        <f t="shared" si="9"/>
        <v>1976</v>
      </c>
    </row>
    <row r="49" ht="12.75"/>
    <row r="50" spans="1:8" ht="12.75">
      <c r="A50" s="6" t="s">
        <v>96</v>
      </c>
      <c r="B50">
        <v>537</v>
      </c>
      <c r="C50">
        <v>755</v>
      </c>
      <c r="D50">
        <v>713</v>
      </c>
      <c r="E50">
        <v>51</v>
      </c>
      <c r="F50">
        <v>16</v>
      </c>
      <c r="G50">
        <v>17</v>
      </c>
      <c r="H50">
        <f>SUM(B50:G50)</f>
        <v>2089</v>
      </c>
    </row>
    <row r="51" spans="1:8" ht="12.75">
      <c r="A51" s="6" t="s">
        <v>97</v>
      </c>
      <c r="B51" s="1">
        <f>B48*100/B50</f>
        <v>95.90316573556797</v>
      </c>
      <c r="C51" s="1">
        <f aca="true" t="shared" si="10" ref="C51:H51">C48*100/C50</f>
        <v>94.96688741721854</v>
      </c>
      <c r="D51" s="1">
        <f t="shared" si="10"/>
        <v>94.24964936886396</v>
      </c>
      <c r="E51" s="1">
        <f t="shared" si="10"/>
        <v>92.15686274509804</v>
      </c>
      <c r="F51" s="1">
        <f t="shared" si="10"/>
        <v>81.25</v>
      </c>
      <c r="G51" s="1">
        <f t="shared" si="10"/>
        <v>70.58823529411765</v>
      </c>
      <c r="H51" s="1">
        <f t="shared" si="10"/>
        <v>94.59071325993298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zoomScale="85" zoomScaleNormal="85" workbookViewId="0" topLeftCell="A1">
      <selection activeCell="A52" sqref="A52:IV65536"/>
    </sheetView>
  </sheetViews>
  <sheetFormatPr defaultColWidth="9.00390625" defaultRowHeight="12" zeroHeight="1"/>
  <cols>
    <col min="1" max="1" width="30.25390625" style="0" bestFit="1" customWidth="1"/>
    <col min="2" max="7" width="4.375" style="0" bestFit="1" customWidth="1"/>
    <col min="8" max="8" width="5.00390625" style="0" bestFit="1" customWidth="1"/>
    <col min="9" max="16384" width="0" style="0" hidden="1" customWidth="1"/>
  </cols>
  <sheetData>
    <row r="1" spans="1:9" ht="39">
      <c r="A1" s="3" t="s">
        <v>311</v>
      </c>
      <c r="B1" s="2" t="s">
        <v>313</v>
      </c>
      <c r="C1" s="2" t="s">
        <v>314</v>
      </c>
      <c r="D1" s="2" t="s">
        <v>315</v>
      </c>
      <c r="E1" s="2" t="s">
        <v>316</v>
      </c>
      <c r="F1" s="2" t="s">
        <v>317</v>
      </c>
      <c r="G1" s="2" t="s">
        <v>318</v>
      </c>
      <c r="H1" s="2" t="s">
        <v>76</v>
      </c>
      <c r="I1" s="2"/>
    </row>
    <row r="2" spans="1:8" ht="12.75">
      <c r="A2" s="4" t="s">
        <v>77</v>
      </c>
      <c r="B2" s="5">
        <f aca="true" t="shared" si="0" ref="B2:H2">SUM(B3:B7)</f>
        <v>118</v>
      </c>
      <c r="C2" s="5">
        <f t="shared" si="0"/>
        <v>39</v>
      </c>
      <c r="D2" s="5">
        <f t="shared" si="0"/>
        <v>21</v>
      </c>
      <c r="E2" s="5">
        <f t="shared" si="0"/>
        <v>54</v>
      </c>
      <c r="F2" s="5">
        <f t="shared" si="0"/>
        <v>12</v>
      </c>
      <c r="G2" s="5">
        <f t="shared" si="0"/>
        <v>15</v>
      </c>
      <c r="H2" s="5">
        <f t="shared" si="0"/>
        <v>259</v>
      </c>
    </row>
    <row r="3" spans="1:8" ht="12.75">
      <c r="A3" s="6" t="s">
        <v>0</v>
      </c>
      <c r="B3">
        <v>8</v>
      </c>
      <c r="C3">
        <v>4</v>
      </c>
      <c r="D3">
        <v>0</v>
      </c>
      <c r="E3">
        <v>5</v>
      </c>
      <c r="F3">
        <v>0</v>
      </c>
      <c r="G3">
        <v>5</v>
      </c>
      <c r="H3">
        <f>SUM(B3:G3)</f>
        <v>22</v>
      </c>
    </row>
    <row r="4" spans="1:8" ht="12.75">
      <c r="A4" s="6" t="s">
        <v>329</v>
      </c>
      <c r="B4">
        <v>42</v>
      </c>
      <c r="C4">
        <v>9</v>
      </c>
      <c r="D4">
        <v>3</v>
      </c>
      <c r="E4">
        <v>8</v>
      </c>
      <c r="F4">
        <v>1</v>
      </c>
      <c r="G4">
        <v>6</v>
      </c>
      <c r="H4">
        <f>SUM(B4:G4)</f>
        <v>69</v>
      </c>
    </row>
    <row r="5" spans="1:8" ht="12.75">
      <c r="A5" s="6" t="s">
        <v>319</v>
      </c>
      <c r="B5">
        <v>7</v>
      </c>
      <c r="C5">
        <v>1</v>
      </c>
      <c r="D5">
        <v>9</v>
      </c>
      <c r="E5">
        <v>21</v>
      </c>
      <c r="F5">
        <v>10</v>
      </c>
      <c r="G5">
        <v>1</v>
      </c>
      <c r="H5">
        <f>SUM(B5:G5)</f>
        <v>49</v>
      </c>
    </row>
    <row r="6" spans="1:8" ht="12.75">
      <c r="A6" s="6" t="s">
        <v>330</v>
      </c>
      <c r="B6">
        <v>51</v>
      </c>
      <c r="C6">
        <v>1</v>
      </c>
      <c r="D6">
        <v>6</v>
      </c>
      <c r="E6">
        <v>4</v>
      </c>
      <c r="F6">
        <v>1</v>
      </c>
      <c r="G6">
        <v>3</v>
      </c>
      <c r="H6">
        <f>SUM(B6:G6)</f>
        <v>66</v>
      </c>
    </row>
    <row r="7" spans="1:8" ht="12.75">
      <c r="A7" s="6" t="s">
        <v>331</v>
      </c>
      <c r="B7">
        <v>10</v>
      </c>
      <c r="C7">
        <v>24</v>
      </c>
      <c r="D7">
        <v>3</v>
      </c>
      <c r="E7">
        <v>16</v>
      </c>
      <c r="F7">
        <v>0</v>
      </c>
      <c r="G7">
        <v>0</v>
      </c>
      <c r="H7">
        <f>SUM(B7:G7)</f>
        <v>53</v>
      </c>
    </row>
    <row r="8" ht="12.75">
      <c r="A8" s="6"/>
    </row>
    <row r="9" spans="1:8" ht="12.75">
      <c r="A9" s="4" t="s">
        <v>78</v>
      </c>
      <c r="B9" s="5">
        <f>SUM(B10:B14)</f>
        <v>34</v>
      </c>
      <c r="C9" s="5">
        <f aca="true" t="shared" si="1" ref="C9:H9">SUM(C10:C14)</f>
        <v>21</v>
      </c>
      <c r="D9" s="5">
        <f t="shared" si="1"/>
        <v>32</v>
      </c>
      <c r="E9" s="5">
        <f t="shared" si="1"/>
        <v>7</v>
      </c>
      <c r="F9" s="5">
        <f t="shared" si="1"/>
        <v>0</v>
      </c>
      <c r="G9" s="5">
        <f t="shared" si="1"/>
        <v>11</v>
      </c>
      <c r="H9" s="5">
        <f t="shared" si="1"/>
        <v>105</v>
      </c>
    </row>
    <row r="10" spans="1:8" ht="12.75">
      <c r="A10" s="6" t="s">
        <v>0</v>
      </c>
      <c r="B10">
        <v>6</v>
      </c>
      <c r="C10">
        <v>2</v>
      </c>
      <c r="D10">
        <v>10</v>
      </c>
      <c r="E10">
        <v>2</v>
      </c>
      <c r="F10">
        <v>0</v>
      </c>
      <c r="G10">
        <v>4</v>
      </c>
      <c r="H10">
        <f>SUM(B10:G10)</f>
        <v>24</v>
      </c>
    </row>
    <row r="11" spans="1:8" ht="12.75">
      <c r="A11" s="6" t="s">
        <v>332</v>
      </c>
      <c r="B11">
        <v>2</v>
      </c>
      <c r="C11">
        <v>1</v>
      </c>
      <c r="D11">
        <v>1</v>
      </c>
      <c r="E11">
        <v>0</v>
      </c>
      <c r="F11">
        <v>0</v>
      </c>
      <c r="G11">
        <v>0</v>
      </c>
      <c r="H11">
        <f>SUM(B11:G11)</f>
        <v>4</v>
      </c>
    </row>
    <row r="12" spans="1:8" ht="12.75">
      <c r="A12" s="6" t="s">
        <v>333</v>
      </c>
      <c r="B12">
        <v>2</v>
      </c>
      <c r="C12">
        <v>14</v>
      </c>
      <c r="D12">
        <v>2</v>
      </c>
      <c r="E12">
        <v>1</v>
      </c>
      <c r="F12">
        <v>0</v>
      </c>
      <c r="G12">
        <v>4</v>
      </c>
      <c r="H12">
        <f>SUM(B12:G12)</f>
        <v>23</v>
      </c>
    </row>
    <row r="13" spans="1:8" ht="12.75">
      <c r="A13" s="6" t="s">
        <v>321</v>
      </c>
      <c r="B13">
        <v>24</v>
      </c>
      <c r="C13">
        <v>4</v>
      </c>
      <c r="D13">
        <v>11</v>
      </c>
      <c r="E13">
        <v>3</v>
      </c>
      <c r="F13">
        <v>0</v>
      </c>
      <c r="G13">
        <v>2</v>
      </c>
      <c r="H13">
        <f>SUM(B13:G13)</f>
        <v>44</v>
      </c>
    </row>
    <row r="14" spans="1:8" ht="12.75">
      <c r="A14" s="6" t="s">
        <v>320</v>
      </c>
      <c r="B14">
        <v>0</v>
      </c>
      <c r="C14">
        <v>0</v>
      </c>
      <c r="D14">
        <v>8</v>
      </c>
      <c r="E14">
        <v>1</v>
      </c>
      <c r="F14">
        <v>0</v>
      </c>
      <c r="G14">
        <v>1</v>
      </c>
      <c r="H14">
        <f>SUM(B14:G14)</f>
        <v>10</v>
      </c>
    </row>
    <row r="15" ht="12.75">
      <c r="A15" s="6"/>
    </row>
    <row r="16" spans="1:8" ht="12.75">
      <c r="A16" s="4" t="s">
        <v>81</v>
      </c>
      <c r="B16" s="5">
        <f>SUM(B17:B21)</f>
        <v>78</v>
      </c>
      <c r="C16" s="5">
        <f aca="true" t="shared" si="2" ref="C16:H16">SUM(C17:C21)</f>
        <v>161</v>
      </c>
      <c r="D16" s="5">
        <f t="shared" si="2"/>
        <v>40</v>
      </c>
      <c r="E16" s="5">
        <f t="shared" si="2"/>
        <v>4</v>
      </c>
      <c r="F16" s="5">
        <f t="shared" si="2"/>
        <v>25</v>
      </c>
      <c r="G16" s="5">
        <f t="shared" si="2"/>
        <v>18</v>
      </c>
      <c r="H16" s="5">
        <f t="shared" si="2"/>
        <v>326</v>
      </c>
    </row>
    <row r="17" spans="1:8" ht="12.75">
      <c r="A17" s="6" t="s">
        <v>0</v>
      </c>
      <c r="B17">
        <v>17</v>
      </c>
      <c r="C17">
        <v>5</v>
      </c>
      <c r="D17">
        <v>4</v>
      </c>
      <c r="E17">
        <v>0</v>
      </c>
      <c r="F17">
        <v>4</v>
      </c>
      <c r="G17">
        <v>4</v>
      </c>
      <c r="H17">
        <f>SUM(B17:G17)</f>
        <v>34</v>
      </c>
    </row>
    <row r="18" spans="1:8" ht="12.75">
      <c r="A18" s="6" t="s">
        <v>322</v>
      </c>
      <c r="B18">
        <v>5</v>
      </c>
      <c r="C18">
        <v>1</v>
      </c>
      <c r="D18">
        <v>20</v>
      </c>
      <c r="E18">
        <v>0</v>
      </c>
      <c r="F18">
        <v>1</v>
      </c>
      <c r="G18">
        <v>0</v>
      </c>
      <c r="H18">
        <f>SUM(B18:G18)</f>
        <v>27</v>
      </c>
    </row>
    <row r="19" spans="1:8" ht="12.75">
      <c r="A19" s="6" t="s">
        <v>323</v>
      </c>
      <c r="B19">
        <v>2</v>
      </c>
      <c r="C19">
        <v>2</v>
      </c>
      <c r="D19">
        <v>0</v>
      </c>
      <c r="E19">
        <v>0</v>
      </c>
      <c r="F19">
        <v>0</v>
      </c>
      <c r="G19">
        <v>9</v>
      </c>
      <c r="H19">
        <f>SUM(B19:G19)</f>
        <v>13</v>
      </c>
    </row>
    <row r="20" spans="1:8" ht="12.75">
      <c r="A20" s="6" t="s">
        <v>324</v>
      </c>
      <c r="B20">
        <v>12</v>
      </c>
      <c r="C20">
        <v>152</v>
      </c>
      <c r="D20">
        <v>11</v>
      </c>
      <c r="E20">
        <v>2</v>
      </c>
      <c r="F20">
        <v>18</v>
      </c>
      <c r="G20">
        <v>5</v>
      </c>
      <c r="H20">
        <f>SUM(B20:G20)</f>
        <v>200</v>
      </c>
    </row>
    <row r="21" spans="1:8" ht="12.75">
      <c r="A21" s="6" t="s">
        <v>325</v>
      </c>
      <c r="B21">
        <v>42</v>
      </c>
      <c r="C21">
        <v>1</v>
      </c>
      <c r="D21">
        <v>5</v>
      </c>
      <c r="E21">
        <v>2</v>
      </c>
      <c r="F21">
        <v>2</v>
      </c>
      <c r="G21">
        <v>0</v>
      </c>
      <c r="H21">
        <f>SUM(B21:G21)</f>
        <v>52</v>
      </c>
    </row>
    <row r="22" ht="12.75">
      <c r="A22" s="6"/>
    </row>
    <row r="23" spans="1:8" ht="12.75">
      <c r="A23" s="4" t="s">
        <v>85</v>
      </c>
      <c r="B23" s="5">
        <f>SUM(B24:B28)</f>
        <v>0</v>
      </c>
      <c r="C23" s="5">
        <f aca="true" t="shared" si="3" ref="C23:H23">SUM(C24:C28)</f>
        <v>10</v>
      </c>
      <c r="D23" s="5">
        <f t="shared" si="3"/>
        <v>11</v>
      </c>
      <c r="E23" s="5">
        <f t="shared" si="3"/>
        <v>1</v>
      </c>
      <c r="F23" s="5">
        <f t="shared" si="3"/>
        <v>0</v>
      </c>
      <c r="G23" s="5">
        <f t="shared" si="3"/>
        <v>0</v>
      </c>
      <c r="H23" s="5">
        <f t="shared" si="3"/>
        <v>22</v>
      </c>
    </row>
    <row r="24" spans="1:8" ht="12.75">
      <c r="A24" s="6" t="s">
        <v>0</v>
      </c>
      <c r="B24">
        <v>0</v>
      </c>
      <c r="C24">
        <v>2</v>
      </c>
      <c r="D24">
        <v>2</v>
      </c>
      <c r="E24">
        <v>0</v>
      </c>
      <c r="F24">
        <v>0</v>
      </c>
      <c r="G24">
        <v>0</v>
      </c>
      <c r="H24">
        <f>SUM(B24:G24)</f>
        <v>4</v>
      </c>
    </row>
    <row r="25" spans="1:8" ht="12.75">
      <c r="A25" s="6" t="s">
        <v>334</v>
      </c>
      <c r="B25">
        <v>0</v>
      </c>
      <c r="C25">
        <v>2</v>
      </c>
      <c r="D25">
        <v>0</v>
      </c>
      <c r="E25">
        <v>0</v>
      </c>
      <c r="F25">
        <v>0</v>
      </c>
      <c r="G25">
        <v>0</v>
      </c>
      <c r="H25">
        <f>SUM(B25:G25)</f>
        <v>2</v>
      </c>
    </row>
    <row r="26" spans="1:8" ht="12.75">
      <c r="A26" s="6" t="s">
        <v>335</v>
      </c>
      <c r="B26">
        <v>0</v>
      </c>
      <c r="C26">
        <v>0</v>
      </c>
      <c r="D26">
        <v>9</v>
      </c>
      <c r="E26">
        <v>0</v>
      </c>
      <c r="F26">
        <v>0</v>
      </c>
      <c r="G26">
        <v>0</v>
      </c>
      <c r="H26">
        <f>SUM(B26:G26)</f>
        <v>9</v>
      </c>
    </row>
    <row r="27" spans="1:8" ht="12.75">
      <c r="A27" s="6" t="s">
        <v>336</v>
      </c>
      <c r="B27">
        <v>0</v>
      </c>
      <c r="C27">
        <v>6</v>
      </c>
      <c r="D27">
        <v>0</v>
      </c>
      <c r="E27">
        <v>1</v>
      </c>
      <c r="F27">
        <v>0</v>
      </c>
      <c r="G27">
        <v>0</v>
      </c>
      <c r="H27">
        <f>SUM(B27:G27)</f>
        <v>7</v>
      </c>
    </row>
    <row r="28" spans="1:8" ht="12.75">
      <c r="A28" s="6" t="s">
        <v>337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f>SUM(B28:G28)</f>
        <v>0</v>
      </c>
    </row>
    <row r="29" ht="12.75">
      <c r="A29" s="6"/>
    </row>
    <row r="30" spans="1:8" ht="12.75">
      <c r="A30" s="4" t="s">
        <v>87</v>
      </c>
      <c r="B30" s="5">
        <f>SUM(B31:B35)</f>
        <v>168</v>
      </c>
      <c r="C30" s="5">
        <f aca="true" t="shared" si="4" ref="C30:H30">SUM(C31:C35)</f>
        <v>77</v>
      </c>
      <c r="D30" s="5">
        <f t="shared" si="4"/>
        <v>27</v>
      </c>
      <c r="E30" s="5">
        <f t="shared" si="4"/>
        <v>6</v>
      </c>
      <c r="F30" s="5">
        <f t="shared" si="4"/>
        <v>2</v>
      </c>
      <c r="G30" s="5">
        <f t="shared" si="4"/>
        <v>5</v>
      </c>
      <c r="H30" s="5">
        <f t="shared" si="4"/>
        <v>285</v>
      </c>
    </row>
    <row r="31" spans="1:8" ht="12.75">
      <c r="A31" s="6" t="s">
        <v>0</v>
      </c>
      <c r="B31">
        <v>11</v>
      </c>
      <c r="C31">
        <v>8</v>
      </c>
      <c r="D31">
        <v>0</v>
      </c>
      <c r="E31">
        <v>0</v>
      </c>
      <c r="F31">
        <v>2</v>
      </c>
      <c r="G31">
        <v>3</v>
      </c>
      <c r="H31">
        <f>SUM(B31:G31)</f>
        <v>24</v>
      </c>
    </row>
    <row r="32" spans="1:8" ht="12.75">
      <c r="A32" s="6" t="s">
        <v>338</v>
      </c>
      <c r="B32">
        <v>2</v>
      </c>
      <c r="C32">
        <v>1</v>
      </c>
      <c r="D32">
        <v>11</v>
      </c>
      <c r="E32">
        <v>0</v>
      </c>
      <c r="F32">
        <v>0</v>
      </c>
      <c r="G32">
        <v>0</v>
      </c>
      <c r="H32">
        <f>SUM(B32:G32)</f>
        <v>14</v>
      </c>
    </row>
    <row r="33" spans="1:8" ht="12.75">
      <c r="A33" s="6" t="s">
        <v>339</v>
      </c>
      <c r="B33">
        <v>6</v>
      </c>
      <c r="C33">
        <v>47</v>
      </c>
      <c r="D33">
        <v>0</v>
      </c>
      <c r="E33">
        <v>0</v>
      </c>
      <c r="F33">
        <v>0</v>
      </c>
      <c r="G33">
        <v>0</v>
      </c>
      <c r="H33">
        <f>SUM(B33:G33)</f>
        <v>53</v>
      </c>
    </row>
    <row r="34" spans="1:8" ht="12.75">
      <c r="A34" s="6" t="s">
        <v>326</v>
      </c>
      <c r="B34">
        <v>142</v>
      </c>
      <c r="C34">
        <v>9</v>
      </c>
      <c r="D34">
        <v>14</v>
      </c>
      <c r="E34">
        <v>6</v>
      </c>
      <c r="F34">
        <v>0</v>
      </c>
      <c r="G34">
        <v>2</v>
      </c>
      <c r="H34">
        <f>SUM(B34:G34)</f>
        <v>173</v>
      </c>
    </row>
    <row r="35" spans="1:8" ht="12.75">
      <c r="A35" s="6" t="s">
        <v>340</v>
      </c>
      <c r="B35">
        <v>7</v>
      </c>
      <c r="C35">
        <v>12</v>
      </c>
      <c r="D35">
        <v>2</v>
      </c>
      <c r="E35">
        <v>0</v>
      </c>
      <c r="F35">
        <v>0</v>
      </c>
      <c r="G35">
        <v>0</v>
      </c>
      <c r="H35">
        <f>SUM(B35:G35)</f>
        <v>21</v>
      </c>
    </row>
    <row r="36" ht="12.75">
      <c r="A36" s="6"/>
    </row>
    <row r="37" spans="1:8" ht="12.75">
      <c r="A37" s="4" t="s">
        <v>90</v>
      </c>
      <c r="B37" s="5">
        <f>SUM(B38:B41)</f>
        <v>10</v>
      </c>
      <c r="C37" s="5">
        <f aca="true" t="shared" si="5" ref="C37:H37">SUM(C38:C41)</f>
        <v>14</v>
      </c>
      <c r="D37" s="5">
        <f t="shared" si="5"/>
        <v>2</v>
      </c>
      <c r="E37" s="5">
        <f t="shared" si="5"/>
        <v>0</v>
      </c>
      <c r="F37" s="5">
        <f t="shared" si="5"/>
        <v>0</v>
      </c>
      <c r="G37" s="5">
        <f t="shared" si="5"/>
        <v>0</v>
      </c>
      <c r="H37" s="5">
        <f t="shared" si="5"/>
        <v>26</v>
      </c>
    </row>
    <row r="38" spans="1:8" ht="12.75">
      <c r="A38" s="6" t="s">
        <v>0</v>
      </c>
      <c r="B38">
        <v>6</v>
      </c>
      <c r="C38">
        <v>3</v>
      </c>
      <c r="D38">
        <v>0</v>
      </c>
      <c r="E38">
        <v>0</v>
      </c>
      <c r="F38">
        <v>0</v>
      </c>
      <c r="G38">
        <v>0</v>
      </c>
      <c r="H38">
        <f>SUM(B38:G38)</f>
        <v>9</v>
      </c>
    </row>
    <row r="39" spans="1:8" ht="12.75">
      <c r="A39" s="6" t="s">
        <v>327</v>
      </c>
      <c r="B39">
        <v>1</v>
      </c>
      <c r="C39">
        <v>1</v>
      </c>
      <c r="D39">
        <v>2</v>
      </c>
      <c r="E39">
        <v>0</v>
      </c>
      <c r="F39">
        <v>0</v>
      </c>
      <c r="G39">
        <v>0</v>
      </c>
      <c r="H39">
        <f>SUM(B39:G39)</f>
        <v>4</v>
      </c>
    </row>
    <row r="40" spans="1:8" ht="12.75">
      <c r="A40" s="6" t="s">
        <v>341</v>
      </c>
      <c r="B40">
        <v>0</v>
      </c>
      <c r="C40">
        <v>3</v>
      </c>
      <c r="D40">
        <v>0</v>
      </c>
      <c r="E40">
        <v>0</v>
      </c>
      <c r="F40">
        <v>0</v>
      </c>
      <c r="G40">
        <v>0</v>
      </c>
      <c r="H40">
        <f>SUM(B40:G40)</f>
        <v>3</v>
      </c>
    </row>
    <row r="41" spans="1:8" ht="12.75">
      <c r="A41" s="6" t="s">
        <v>328</v>
      </c>
      <c r="B41">
        <v>3</v>
      </c>
      <c r="C41">
        <v>7</v>
      </c>
      <c r="D41">
        <v>0</v>
      </c>
      <c r="E41">
        <v>0</v>
      </c>
      <c r="F41">
        <v>0</v>
      </c>
      <c r="G41">
        <v>0</v>
      </c>
      <c r="H41">
        <f>SUM(B41:G41)</f>
        <v>10</v>
      </c>
    </row>
    <row r="42" ht="12.75">
      <c r="A42" s="6"/>
    </row>
    <row r="43" spans="1:8" ht="12.75">
      <c r="A43" s="6" t="s">
        <v>92</v>
      </c>
      <c r="B43">
        <f>SUM(B2:B41)/2</f>
        <v>408</v>
      </c>
      <c r="C43">
        <f aca="true" t="shared" si="6" ref="C43:H43">SUM(C2:C41)/2</f>
        <v>322</v>
      </c>
      <c r="D43">
        <f t="shared" si="6"/>
        <v>133</v>
      </c>
      <c r="E43">
        <f t="shared" si="6"/>
        <v>72</v>
      </c>
      <c r="F43">
        <f t="shared" si="6"/>
        <v>39</v>
      </c>
      <c r="G43">
        <f t="shared" si="6"/>
        <v>49</v>
      </c>
      <c r="H43">
        <f t="shared" si="6"/>
        <v>1023</v>
      </c>
    </row>
    <row r="44" spans="1:8" ht="12.75">
      <c r="A44" s="5" t="s">
        <v>93</v>
      </c>
      <c r="B44" s="5">
        <f>SUM(B45:B46)</f>
        <v>1</v>
      </c>
      <c r="C44" s="5">
        <f aca="true" t="shared" si="7" ref="C44:H44">SUM(C45:C46)</f>
        <v>0</v>
      </c>
      <c r="D44" s="5">
        <f t="shared" si="7"/>
        <v>2</v>
      </c>
      <c r="E44" s="5">
        <f t="shared" si="7"/>
        <v>0</v>
      </c>
      <c r="F44" s="5">
        <f t="shared" si="7"/>
        <v>0</v>
      </c>
      <c r="G44" s="5">
        <f t="shared" si="7"/>
        <v>0</v>
      </c>
      <c r="H44" s="5">
        <f t="shared" si="7"/>
        <v>3</v>
      </c>
    </row>
    <row r="45" spans="1:8" ht="12.75">
      <c r="A45" s="6" t="s">
        <v>94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f>SUM(B45:G45)</f>
        <v>1</v>
      </c>
    </row>
    <row r="46" spans="1:8" ht="12.75">
      <c r="A46" s="6" t="s">
        <v>54</v>
      </c>
      <c r="B46">
        <v>0</v>
      </c>
      <c r="C46">
        <v>0</v>
      </c>
      <c r="D46">
        <v>2</v>
      </c>
      <c r="E46">
        <v>0</v>
      </c>
      <c r="F46">
        <v>0</v>
      </c>
      <c r="G46">
        <v>0</v>
      </c>
      <c r="H46">
        <f>SUM(B46:G46)</f>
        <v>2</v>
      </c>
    </row>
    <row r="47" ht="12.75">
      <c r="A47" s="6"/>
    </row>
    <row r="48" spans="1:8" ht="12.75">
      <c r="A48" s="6" t="s">
        <v>95</v>
      </c>
      <c r="B48">
        <f>B43+B44</f>
        <v>409</v>
      </c>
      <c r="C48">
        <f aca="true" t="shared" si="8" ref="C48:H48">C43+C44</f>
        <v>322</v>
      </c>
      <c r="D48">
        <f t="shared" si="8"/>
        <v>135</v>
      </c>
      <c r="E48">
        <f t="shared" si="8"/>
        <v>72</v>
      </c>
      <c r="F48">
        <f t="shared" si="8"/>
        <v>39</v>
      </c>
      <c r="G48">
        <f t="shared" si="8"/>
        <v>49</v>
      </c>
      <c r="H48">
        <f t="shared" si="8"/>
        <v>1026</v>
      </c>
    </row>
    <row r="49" ht="12.75">
      <c r="A49" s="6"/>
    </row>
    <row r="50" spans="1:8" ht="12.75">
      <c r="A50" s="6" t="s">
        <v>96</v>
      </c>
      <c r="B50">
        <v>421</v>
      </c>
      <c r="C50">
        <v>346</v>
      </c>
      <c r="D50">
        <v>144</v>
      </c>
      <c r="E50">
        <v>79</v>
      </c>
      <c r="F50">
        <v>40</v>
      </c>
      <c r="G50">
        <v>55</v>
      </c>
      <c r="H50">
        <f>SUM(B50:G50)</f>
        <v>1085</v>
      </c>
    </row>
    <row r="51" spans="1:8" ht="12.75">
      <c r="A51" s="6" t="s">
        <v>97</v>
      </c>
      <c r="B51" s="1">
        <f>B48*100/B50</f>
        <v>97.14964370546318</v>
      </c>
      <c r="C51" s="1">
        <f aca="true" t="shared" si="9" ref="C51:H51">C48*100/C50</f>
        <v>93.0635838150289</v>
      </c>
      <c r="D51" s="1">
        <f t="shared" si="9"/>
        <v>93.75</v>
      </c>
      <c r="E51" s="1">
        <f t="shared" si="9"/>
        <v>91.13924050632912</v>
      </c>
      <c r="F51" s="1">
        <f t="shared" si="9"/>
        <v>97.5</v>
      </c>
      <c r="G51" s="1">
        <f t="shared" si="9"/>
        <v>89.0909090909091</v>
      </c>
      <c r="H51" s="1">
        <f t="shared" si="9"/>
        <v>94.56221198156682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A68" sqref="A68:IV65536"/>
    </sheetView>
  </sheetViews>
  <sheetFormatPr defaultColWidth="9.00390625" defaultRowHeight="12" zeroHeight="1"/>
  <cols>
    <col min="1" max="1" width="25.75390625" style="0" bestFit="1" customWidth="1"/>
    <col min="2" max="4" width="4.375" style="0" bestFit="1" customWidth="1"/>
    <col min="5" max="5" width="5.00390625" style="0" bestFit="1" customWidth="1"/>
    <col min="6" max="7" width="4.375" style="0" bestFit="1" customWidth="1"/>
    <col min="8" max="8" width="5.00390625" style="0" bestFit="1" customWidth="1"/>
    <col min="9" max="10" width="4.375" style="0" bestFit="1" customWidth="1"/>
    <col min="11" max="11" width="5.125" style="0" bestFit="1" customWidth="1"/>
    <col min="12" max="12" width="5.00390625" style="0" hidden="1" customWidth="1"/>
    <col min="13" max="16384" width="0" style="0" hidden="1" customWidth="1"/>
  </cols>
  <sheetData>
    <row r="1" spans="1:11" ht="37.5">
      <c r="A1" s="3" t="s">
        <v>192</v>
      </c>
      <c r="B1" s="2" t="s">
        <v>193</v>
      </c>
      <c r="C1" s="2" t="s">
        <v>194</v>
      </c>
      <c r="D1" s="2" t="s">
        <v>195</v>
      </c>
      <c r="E1" s="2" t="s">
        <v>196</v>
      </c>
      <c r="F1" s="2" t="s">
        <v>197</v>
      </c>
      <c r="G1" s="2" t="s">
        <v>198</v>
      </c>
      <c r="H1" s="2" t="s">
        <v>199</v>
      </c>
      <c r="I1" s="2" t="s">
        <v>200</v>
      </c>
      <c r="J1" s="2" t="s">
        <v>201</v>
      </c>
      <c r="K1" s="2" t="s">
        <v>76</v>
      </c>
    </row>
    <row r="2" spans="1:11" ht="12.75">
      <c r="A2" s="4" t="s">
        <v>77</v>
      </c>
      <c r="B2" s="5">
        <f>SUM(B3:B10)</f>
        <v>5</v>
      </c>
      <c r="C2" s="5">
        <f aca="true" t="shared" si="0" ref="C2:K2">SUM(C3:C10)</f>
        <v>119</v>
      </c>
      <c r="D2" s="5">
        <f>SUM(D3:D10)</f>
        <v>5</v>
      </c>
      <c r="E2" s="5">
        <f t="shared" si="0"/>
        <v>150</v>
      </c>
      <c r="F2" s="5">
        <f t="shared" si="0"/>
        <v>9</v>
      </c>
      <c r="G2" s="5">
        <f t="shared" si="0"/>
        <v>39</v>
      </c>
      <c r="H2" s="5">
        <f t="shared" si="0"/>
        <v>163</v>
      </c>
      <c r="I2" s="5">
        <f t="shared" si="0"/>
        <v>11</v>
      </c>
      <c r="J2" s="5">
        <f t="shared" si="0"/>
        <v>15</v>
      </c>
      <c r="K2" s="5">
        <f t="shared" si="0"/>
        <v>516</v>
      </c>
    </row>
    <row r="3" spans="1:11" ht="12.75">
      <c r="A3" s="6" t="s">
        <v>0</v>
      </c>
      <c r="B3">
        <v>3</v>
      </c>
      <c r="C3">
        <v>15</v>
      </c>
      <c r="D3">
        <v>0</v>
      </c>
      <c r="E3">
        <v>13</v>
      </c>
      <c r="F3">
        <v>1</v>
      </c>
      <c r="G3">
        <v>2</v>
      </c>
      <c r="H3">
        <v>4</v>
      </c>
      <c r="I3">
        <v>0</v>
      </c>
      <c r="J3">
        <v>2</v>
      </c>
      <c r="K3">
        <f>SUM(B3:J3)</f>
        <v>40</v>
      </c>
    </row>
    <row r="4" spans="1:11" ht="12.75">
      <c r="A4" s="6" t="s">
        <v>223</v>
      </c>
      <c r="B4">
        <v>1</v>
      </c>
      <c r="C4">
        <v>0</v>
      </c>
      <c r="D4">
        <v>0</v>
      </c>
      <c r="E4">
        <v>4</v>
      </c>
      <c r="F4">
        <v>0</v>
      </c>
      <c r="G4">
        <v>2</v>
      </c>
      <c r="H4">
        <v>29</v>
      </c>
      <c r="I4">
        <v>0</v>
      </c>
      <c r="J4">
        <v>0</v>
      </c>
      <c r="K4">
        <f aca="true" t="shared" si="1" ref="K4:K10">SUM(B4:J4)</f>
        <v>36</v>
      </c>
    </row>
    <row r="5" spans="1:11" ht="12.75">
      <c r="A5" s="6" t="s">
        <v>202</v>
      </c>
      <c r="B5">
        <v>0</v>
      </c>
      <c r="C5">
        <v>0</v>
      </c>
      <c r="D5">
        <v>0</v>
      </c>
      <c r="E5">
        <v>25</v>
      </c>
      <c r="F5">
        <v>1</v>
      </c>
      <c r="G5">
        <v>0</v>
      </c>
      <c r="H5">
        <v>0</v>
      </c>
      <c r="I5">
        <v>0</v>
      </c>
      <c r="J5">
        <v>0</v>
      </c>
      <c r="K5">
        <f t="shared" si="1"/>
        <v>26</v>
      </c>
    </row>
    <row r="6" spans="1:11" ht="12.75">
      <c r="A6" s="6" t="s">
        <v>224</v>
      </c>
      <c r="B6">
        <v>1</v>
      </c>
      <c r="C6">
        <v>2</v>
      </c>
      <c r="D6">
        <v>0</v>
      </c>
      <c r="E6">
        <v>3</v>
      </c>
      <c r="F6">
        <v>0</v>
      </c>
      <c r="G6">
        <v>13</v>
      </c>
      <c r="H6">
        <v>1</v>
      </c>
      <c r="I6">
        <v>0</v>
      </c>
      <c r="J6">
        <v>1</v>
      </c>
      <c r="K6">
        <f t="shared" si="1"/>
        <v>21</v>
      </c>
    </row>
    <row r="7" spans="1:11" ht="12.75">
      <c r="A7" s="6" t="s">
        <v>203</v>
      </c>
      <c r="B7">
        <v>0</v>
      </c>
      <c r="C7">
        <v>35</v>
      </c>
      <c r="D7">
        <v>0</v>
      </c>
      <c r="E7">
        <v>2</v>
      </c>
      <c r="F7">
        <v>0</v>
      </c>
      <c r="G7">
        <v>0</v>
      </c>
      <c r="H7">
        <v>1</v>
      </c>
      <c r="I7">
        <v>0</v>
      </c>
      <c r="J7">
        <v>0</v>
      </c>
      <c r="K7">
        <f t="shared" si="1"/>
        <v>38</v>
      </c>
    </row>
    <row r="8" spans="1:11" ht="12.75">
      <c r="A8" s="6" t="s">
        <v>204</v>
      </c>
      <c r="B8">
        <v>0</v>
      </c>
      <c r="C8">
        <v>1</v>
      </c>
      <c r="D8">
        <v>0</v>
      </c>
      <c r="E8">
        <v>2</v>
      </c>
      <c r="F8">
        <v>0</v>
      </c>
      <c r="G8">
        <v>9</v>
      </c>
      <c r="H8">
        <v>40</v>
      </c>
      <c r="I8">
        <v>1</v>
      </c>
      <c r="J8">
        <v>0</v>
      </c>
      <c r="K8">
        <f t="shared" si="1"/>
        <v>53</v>
      </c>
    </row>
    <row r="9" spans="1:11" ht="12.75">
      <c r="A9" s="6" t="s">
        <v>205</v>
      </c>
      <c r="B9">
        <v>0</v>
      </c>
      <c r="C9">
        <v>1</v>
      </c>
      <c r="D9">
        <v>0</v>
      </c>
      <c r="E9">
        <v>19</v>
      </c>
      <c r="F9">
        <v>0</v>
      </c>
      <c r="G9">
        <v>0</v>
      </c>
      <c r="H9">
        <v>0</v>
      </c>
      <c r="I9">
        <v>0</v>
      </c>
      <c r="J9">
        <v>0</v>
      </c>
      <c r="K9">
        <f t="shared" si="1"/>
        <v>20</v>
      </c>
    </row>
    <row r="10" spans="1:11" ht="12.75">
      <c r="A10" s="6" t="s">
        <v>206</v>
      </c>
      <c r="B10">
        <v>0</v>
      </c>
      <c r="C10">
        <v>65</v>
      </c>
      <c r="D10">
        <v>5</v>
      </c>
      <c r="E10">
        <v>82</v>
      </c>
      <c r="F10">
        <v>7</v>
      </c>
      <c r="G10">
        <v>13</v>
      </c>
      <c r="H10">
        <v>88</v>
      </c>
      <c r="I10">
        <v>10</v>
      </c>
      <c r="J10">
        <v>12</v>
      </c>
      <c r="K10">
        <f t="shared" si="1"/>
        <v>282</v>
      </c>
    </row>
    <row r="11" ht="12.75">
      <c r="A11" s="6"/>
    </row>
    <row r="12" spans="1:11" ht="12.75">
      <c r="A12" s="4" t="s">
        <v>78</v>
      </c>
      <c r="B12" s="5">
        <f>SUM(B13:B20)</f>
        <v>11</v>
      </c>
      <c r="C12" s="5">
        <f aca="true" t="shared" si="2" ref="C12:K12">SUM(C13:C20)</f>
        <v>139</v>
      </c>
      <c r="D12" s="5">
        <f t="shared" si="2"/>
        <v>21</v>
      </c>
      <c r="E12" s="5">
        <f t="shared" si="2"/>
        <v>262</v>
      </c>
      <c r="F12" s="5">
        <f t="shared" si="2"/>
        <v>20</v>
      </c>
      <c r="G12" s="5">
        <f t="shared" si="2"/>
        <v>41</v>
      </c>
      <c r="H12" s="5">
        <f t="shared" si="2"/>
        <v>280</v>
      </c>
      <c r="I12" s="5">
        <f t="shared" si="2"/>
        <v>6</v>
      </c>
      <c r="J12" s="5">
        <f t="shared" si="2"/>
        <v>38</v>
      </c>
      <c r="K12" s="5">
        <f t="shared" si="2"/>
        <v>818</v>
      </c>
    </row>
    <row r="13" spans="1:11" ht="12.75">
      <c r="A13" s="6" t="s">
        <v>0</v>
      </c>
      <c r="B13">
        <v>2</v>
      </c>
      <c r="C13">
        <v>23</v>
      </c>
      <c r="D13">
        <v>1</v>
      </c>
      <c r="E13">
        <v>62</v>
      </c>
      <c r="F13">
        <v>0</v>
      </c>
      <c r="G13">
        <v>13</v>
      </c>
      <c r="H13">
        <v>30</v>
      </c>
      <c r="I13">
        <v>1</v>
      </c>
      <c r="J13">
        <v>8</v>
      </c>
      <c r="K13">
        <f>SUM(B13:J13)</f>
        <v>140</v>
      </c>
    </row>
    <row r="14" spans="1:11" ht="12.75">
      <c r="A14" s="6" t="s">
        <v>207</v>
      </c>
      <c r="B14">
        <v>0</v>
      </c>
      <c r="C14">
        <v>1</v>
      </c>
      <c r="D14">
        <v>0</v>
      </c>
      <c r="E14">
        <v>3</v>
      </c>
      <c r="F14">
        <v>0</v>
      </c>
      <c r="G14">
        <v>14</v>
      </c>
      <c r="H14">
        <v>1</v>
      </c>
      <c r="I14">
        <v>1</v>
      </c>
      <c r="J14">
        <v>3</v>
      </c>
      <c r="K14">
        <f aca="true" t="shared" si="3" ref="K14:K20">SUM(B14:J14)</f>
        <v>23</v>
      </c>
    </row>
    <row r="15" spans="1:11" ht="12.75">
      <c r="A15" s="6" t="s">
        <v>208</v>
      </c>
      <c r="B15">
        <v>0</v>
      </c>
      <c r="C15">
        <v>19</v>
      </c>
      <c r="D15">
        <v>0</v>
      </c>
      <c r="E15">
        <v>10</v>
      </c>
      <c r="F15">
        <v>4</v>
      </c>
      <c r="G15">
        <v>5</v>
      </c>
      <c r="H15">
        <v>66</v>
      </c>
      <c r="I15">
        <v>0</v>
      </c>
      <c r="J15">
        <v>1</v>
      </c>
      <c r="K15">
        <f t="shared" si="3"/>
        <v>105</v>
      </c>
    </row>
    <row r="16" spans="1:11" ht="12.75">
      <c r="A16" s="6" t="s">
        <v>209</v>
      </c>
      <c r="B16">
        <v>0</v>
      </c>
      <c r="C16">
        <v>16</v>
      </c>
      <c r="D16">
        <v>15</v>
      </c>
      <c r="E16">
        <v>11</v>
      </c>
      <c r="F16">
        <v>3</v>
      </c>
      <c r="G16">
        <v>4</v>
      </c>
      <c r="H16">
        <v>177</v>
      </c>
      <c r="I16">
        <v>4</v>
      </c>
      <c r="J16">
        <v>15</v>
      </c>
      <c r="K16">
        <f t="shared" si="3"/>
        <v>245</v>
      </c>
    </row>
    <row r="17" spans="1:11" ht="12.75">
      <c r="A17" s="6" t="s">
        <v>210</v>
      </c>
      <c r="B17">
        <v>1</v>
      </c>
      <c r="C17">
        <v>7</v>
      </c>
      <c r="D17">
        <v>1</v>
      </c>
      <c r="E17">
        <v>32</v>
      </c>
      <c r="F17">
        <v>2</v>
      </c>
      <c r="G17">
        <v>2</v>
      </c>
      <c r="H17">
        <v>0</v>
      </c>
      <c r="I17">
        <v>0</v>
      </c>
      <c r="J17">
        <v>0</v>
      </c>
      <c r="K17">
        <f t="shared" si="3"/>
        <v>45</v>
      </c>
    </row>
    <row r="18" spans="1:11" ht="12.75">
      <c r="A18" s="6" t="s">
        <v>211</v>
      </c>
      <c r="B18">
        <v>3</v>
      </c>
      <c r="C18">
        <v>11</v>
      </c>
      <c r="D18">
        <v>1</v>
      </c>
      <c r="E18">
        <v>25</v>
      </c>
      <c r="F18">
        <v>0</v>
      </c>
      <c r="G18">
        <v>2</v>
      </c>
      <c r="H18">
        <v>5</v>
      </c>
      <c r="I18">
        <v>0</v>
      </c>
      <c r="J18">
        <v>3</v>
      </c>
      <c r="K18">
        <f t="shared" si="3"/>
        <v>50</v>
      </c>
    </row>
    <row r="19" spans="1:11" ht="12.75">
      <c r="A19" s="6" t="s">
        <v>212</v>
      </c>
      <c r="B19">
        <v>3</v>
      </c>
      <c r="C19">
        <v>30</v>
      </c>
      <c r="D19">
        <v>3</v>
      </c>
      <c r="E19">
        <v>118</v>
      </c>
      <c r="F19">
        <v>11</v>
      </c>
      <c r="G19">
        <v>1</v>
      </c>
      <c r="H19">
        <v>0</v>
      </c>
      <c r="I19">
        <v>0</v>
      </c>
      <c r="J19">
        <v>8</v>
      </c>
      <c r="K19">
        <f t="shared" si="3"/>
        <v>174</v>
      </c>
    </row>
    <row r="20" spans="1:11" ht="12.75">
      <c r="A20" s="6" t="s">
        <v>213</v>
      </c>
      <c r="B20">
        <v>2</v>
      </c>
      <c r="C20">
        <v>32</v>
      </c>
      <c r="D20">
        <v>0</v>
      </c>
      <c r="E20">
        <v>1</v>
      </c>
      <c r="F20">
        <v>0</v>
      </c>
      <c r="G20">
        <v>0</v>
      </c>
      <c r="H20">
        <v>1</v>
      </c>
      <c r="I20">
        <v>0</v>
      </c>
      <c r="J20">
        <v>0</v>
      </c>
      <c r="K20">
        <f t="shared" si="3"/>
        <v>36</v>
      </c>
    </row>
    <row r="21" ht="12.75">
      <c r="A21" s="6"/>
    </row>
    <row r="22" spans="1:11" ht="12.75">
      <c r="A22" s="4" t="s">
        <v>81</v>
      </c>
      <c r="B22" s="5">
        <f aca="true" t="shared" si="4" ref="B22:K22">SUM(B23:B30)</f>
        <v>39</v>
      </c>
      <c r="C22" s="5">
        <f t="shared" si="4"/>
        <v>127</v>
      </c>
      <c r="D22" s="5">
        <f t="shared" si="4"/>
        <v>37</v>
      </c>
      <c r="E22" s="5">
        <f t="shared" si="4"/>
        <v>632</v>
      </c>
      <c r="F22" s="5">
        <f t="shared" si="4"/>
        <v>34</v>
      </c>
      <c r="G22" s="5">
        <f t="shared" si="4"/>
        <v>158</v>
      </c>
      <c r="H22" s="5">
        <f t="shared" si="4"/>
        <v>307</v>
      </c>
      <c r="I22" s="5">
        <f t="shared" si="4"/>
        <v>34</v>
      </c>
      <c r="J22" s="5">
        <f t="shared" si="4"/>
        <v>103</v>
      </c>
      <c r="K22" s="5">
        <f t="shared" si="4"/>
        <v>1471</v>
      </c>
    </row>
    <row r="23" spans="1:11" ht="12.75">
      <c r="A23" s="6" t="s">
        <v>0</v>
      </c>
      <c r="B23">
        <v>4</v>
      </c>
      <c r="C23">
        <v>7</v>
      </c>
      <c r="D23">
        <v>0</v>
      </c>
      <c r="E23">
        <v>44</v>
      </c>
      <c r="F23">
        <v>4</v>
      </c>
      <c r="G23">
        <v>3</v>
      </c>
      <c r="H23">
        <v>15</v>
      </c>
      <c r="I23">
        <v>2</v>
      </c>
      <c r="J23">
        <v>9</v>
      </c>
      <c r="K23">
        <f aca="true" t="shared" si="5" ref="K23:K30">SUM(B23:J23)</f>
        <v>88</v>
      </c>
    </row>
    <row r="24" spans="1:11" ht="12.75">
      <c r="A24" s="6" t="s">
        <v>225</v>
      </c>
      <c r="B24">
        <v>18</v>
      </c>
      <c r="C24">
        <v>53</v>
      </c>
      <c r="D24">
        <v>8</v>
      </c>
      <c r="E24">
        <v>262</v>
      </c>
      <c r="F24">
        <v>13</v>
      </c>
      <c r="G24">
        <v>7</v>
      </c>
      <c r="H24">
        <v>16</v>
      </c>
      <c r="I24">
        <v>7</v>
      </c>
      <c r="J24">
        <v>19</v>
      </c>
      <c r="K24">
        <f t="shared" si="5"/>
        <v>403</v>
      </c>
    </row>
    <row r="25" spans="1:11" ht="12.75">
      <c r="A25" s="6" t="s">
        <v>214</v>
      </c>
      <c r="B25">
        <v>0</v>
      </c>
      <c r="C25">
        <v>0</v>
      </c>
      <c r="D25">
        <v>2</v>
      </c>
      <c r="E25">
        <v>0</v>
      </c>
      <c r="F25">
        <v>0</v>
      </c>
      <c r="G25">
        <v>0</v>
      </c>
      <c r="H25">
        <v>3</v>
      </c>
      <c r="I25">
        <v>0</v>
      </c>
      <c r="J25">
        <v>18</v>
      </c>
      <c r="K25">
        <f t="shared" si="5"/>
        <v>23</v>
      </c>
    </row>
    <row r="26" spans="1:11" ht="12.75">
      <c r="A26" s="6" t="s">
        <v>215</v>
      </c>
      <c r="B26">
        <v>2</v>
      </c>
      <c r="C26">
        <v>12</v>
      </c>
      <c r="D26">
        <v>5</v>
      </c>
      <c r="E26">
        <v>266</v>
      </c>
      <c r="F26">
        <v>1</v>
      </c>
      <c r="G26">
        <v>4</v>
      </c>
      <c r="H26">
        <v>4</v>
      </c>
      <c r="I26">
        <v>0</v>
      </c>
      <c r="J26">
        <v>1</v>
      </c>
      <c r="K26">
        <f t="shared" si="5"/>
        <v>295</v>
      </c>
    </row>
    <row r="27" spans="1:11" ht="12.75">
      <c r="A27" s="6" t="s">
        <v>216</v>
      </c>
      <c r="B27">
        <v>0</v>
      </c>
      <c r="C27">
        <v>1</v>
      </c>
      <c r="D27">
        <v>18</v>
      </c>
      <c r="E27">
        <v>1</v>
      </c>
      <c r="F27">
        <v>1</v>
      </c>
      <c r="G27">
        <v>0</v>
      </c>
      <c r="H27">
        <v>0</v>
      </c>
      <c r="I27">
        <v>0</v>
      </c>
      <c r="J27">
        <v>0</v>
      </c>
      <c r="K27">
        <f t="shared" si="5"/>
        <v>21</v>
      </c>
    </row>
    <row r="28" spans="1:11" ht="12.75">
      <c r="A28" s="6" t="s">
        <v>226</v>
      </c>
      <c r="B28">
        <v>3</v>
      </c>
      <c r="C28">
        <v>41</v>
      </c>
      <c r="D28">
        <v>0</v>
      </c>
      <c r="E28">
        <v>40</v>
      </c>
      <c r="F28">
        <v>6</v>
      </c>
      <c r="G28">
        <v>4</v>
      </c>
      <c r="H28">
        <v>2</v>
      </c>
      <c r="I28">
        <v>0</v>
      </c>
      <c r="J28">
        <v>0</v>
      </c>
      <c r="K28">
        <f t="shared" si="5"/>
        <v>96</v>
      </c>
    </row>
    <row r="29" spans="1:11" ht="12.75">
      <c r="A29" s="6" t="s">
        <v>217</v>
      </c>
      <c r="B29">
        <v>10</v>
      </c>
      <c r="C29">
        <v>7</v>
      </c>
      <c r="D29">
        <v>3</v>
      </c>
      <c r="E29">
        <v>4</v>
      </c>
      <c r="F29">
        <v>5</v>
      </c>
      <c r="G29">
        <v>13</v>
      </c>
      <c r="H29">
        <v>183</v>
      </c>
      <c r="I29">
        <v>17</v>
      </c>
      <c r="J29">
        <v>50</v>
      </c>
      <c r="K29">
        <f t="shared" si="5"/>
        <v>292</v>
      </c>
    </row>
    <row r="30" spans="1:11" ht="12.75">
      <c r="A30" s="6" t="s">
        <v>218</v>
      </c>
      <c r="B30">
        <v>2</v>
      </c>
      <c r="C30">
        <v>6</v>
      </c>
      <c r="D30">
        <v>1</v>
      </c>
      <c r="E30">
        <v>15</v>
      </c>
      <c r="F30">
        <v>4</v>
      </c>
      <c r="G30">
        <v>127</v>
      </c>
      <c r="H30">
        <v>84</v>
      </c>
      <c r="I30">
        <v>8</v>
      </c>
      <c r="J30">
        <v>6</v>
      </c>
      <c r="K30">
        <f t="shared" si="5"/>
        <v>253</v>
      </c>
    </row>
    <row r="31" ht="12.75">
      <c r="A31" s="6"/>
    </row>
    <row r="32" spans="1:11" ht="12.75">
      <c r="A32" s="4" t="s">
        <v>85</v>
      </c>
      <c r="B32" s="5">
        <f>SUM(B33:B36)</f>
        <v>1</v>
      </c>
      <c r="C32" s="5">
        <f aca="true" t="shared" si="6" ref="C32:J32">SUM(C33:C36)</f>
        <v>1</v>
      </c>
      <c r="D32" s="5">
        <f t="shared" si="6"/>
        <v>0</v>
      </c>
      <c r="E32" s="5">
        <f t="shared" si="6"/>
        <v>14</v>
      </c>
      <c r="F32" s="5">
        <f t="shared" si="6"/>
        <v>0</v>
      </c>
      <c r="G32" s="5">
        <f t="shared" si="6"/>
        <v>1</v>
      </c>
      <c r="H32" s="5">
        <f t="shared" si="6"/>
        <v>1</v>
      </c>
      <c r="I32" s="5">
        <f t="shared" si="6"/>
        <v>0</v>
      </c>
      <c r="J32" s="5">
        <f t="shared" si="6"/>
        <v>2</v>
      </c>
      <c r="K32" s="5">
        <f>SUM(K33:K36)</f>
        <v>20</v>
      </c>
    </row>
    <row r="33" spans="1:11" ht="12.75">
      <c r="A33" s="6" t="s">
        <v>0</v>
      </c>
      <c r="B33">
        <v>1</v>
      </c>
      <c r="C33">
        <v>0</v>
      </c>
      <c r="D33">
        <v>0</v>
      </c>
      <c r="E33">
        <v>1</v>
      </c>
      <c r="F33">
        <v>0</v>
      </c>
      <c r="G33">
        <v>1</v>
      </c>
      <c r="H33">
        <v>0</v>
      </c>
      <c r="I33">
        <v>0</v>
      </c>
      <c r="J33">
        <v>2</v>
      </c>
      <c r="K33">
        <f>SUM(B33:J33)</f>
        <v>5</v>
      </c>
    </row>
    <row r="34" spans="1:11" ht="12.75">
      <c r="A34" s="6" t="s">
        <v>227</v>
      </c>
      <c r="B34">
        <v>0</v>
      </c>
      <c r="C34">
        <v>1</v>
      </c>
      <c r="D34">
        <v>0</v>
      </c>
      <c r="E34">
        <v>6</v>
      </c>
      <c r="F34">
        <v>0</v>
      </c>
      <c r="G34">
        <v>0</v>
      </c>
      <c r="H34">
        <v>0</v>
      </c>
      <c r="I34">
        <v>0</v>
      </c>
      <c r="J34">
        <v>0</v>
      </c>
      <c r="K34">
        <f>SUM(B34:J34)</f>
        <v>7</v>
      </c>
    </row>
    <row r="35" spans="1:11" ht="12.75">
      <c r="A35" s="6" t="s">
        <v>228</v>
      </c>
      <c r="B35">
        <v>0</v>
      </c>
      <c r="C35">
        <v>0</v>
      </c>
      <c r="D35">
        <v>0</v>
      </c>
      <c r="E35">
        <v>3</v>
      </c>
      <c r="F35">
        <v>0</v>
      </c>
      <c r="G35">
        <v>0</v>
      </c>
      <c r="H35">
        <v>0</v>
      </c>
      <c r="I35">
        <v>0</v>
      </c>
      <c r="J35">
        <v>0</v>
      </c>
      <c r="K35">
        <f>SUM(B35:J35)</f>
        <v>3</v>
      </c>
    </row>
    <row r="36" spans="1:11" ht="12.75">
      <c r="A36" s="6" t="s">
        <v>229</v>
      </c>
      <c r="B36">
        <v>0</v>
      </c>
      <c r="C36">
        <v>0</v>
      </c>
      <c r="D36">
        <v>0</v>
      </c>
      <c r="E36">
        <v>4</v>
      </c>
      <c r="F36">
        <v>0</v>
      </c>
      <c r="G36">
        <v>0</v>
      </c>
      <c r="H36">
        <v>1</v>
      </c>
      <c r="I36">
        <v>0</v>
      </c>
      <c r="J36">
        <v>0</v>
      </c>
      <c r="K36">
        <f>SUM(B36:J36)</f>
        <v>5</v>
      </c>
    </row>
    <row r="37" ht="12.75">
      <c r="A37" s="6"/>
    </row>
    <row r="38" spans="1:11" ht="12.75">
      <c r="A38" s="4" t="s">
        <v>87</v>
      </c>
      <c r="B38" s="5">
        <f aca="true" t="shared" si="7" ref="B38:K38">SUM(B39:B45)</f>
        <v>22</v>
      </c>
      <c r="C38" s="5">
        <f t="shared" si="7"/>
        <v>53</v>
      </c>
      <c r="D38" s="5">
        <f t="shared" si="7"/>
        <v>25</v>
      </c>
      <c r="E38" s="5">
        <f t="shared" si="7"/>
        <v>157</v>
      </c>
      <c r="F38" s="5">
        <f t="shared" si="7"/>
        <v>16</v>
      </c>
      <c r="G38" s="5">
        <f t="shared" si="7"/>
        <v>12</v>
      </c>
      <c r="H38" s="5">
        <f t="shared" si="7"/>
        <v>214</v>
      </c>
      <c r="I38" s="5">
        <f t="shared" si="7"/>
        <v>31</v>
      </c>
      <c r="J38" s="5">
        <f t="shared" si="7"/>
        <v>51</v>
      </c>
      <c r="K38" s="5">
        <f t="shared" si="7"/>
        <v>581</v>
      </c>
    </row>
    <row r="39" spans="1:11" ht="12.75">
      <c r="A39" s="6" t="s">
        <v>0</v>
      </c>
      <c r="B39">
        <v>2</v>
      </c>
      <c r="C39">
        <v>3</v>
      </c>
      <c r="D39">
        <v>3</v>
      </c>
      <c r="E39">
        <v>11</v>
      </c>
      <c r="F39">
        <v>1</v>
      </c>
      <c r="G39">
        <v>1</v>
      </c>
      <c r="H39">
        <v>7</v>
      </c>
      <c r="I39">
        <v>2</v>
      </c>
      <c r="J39">
        <v>3</v>
      </c>
      <c r="K39">
        <f>SUM(B39:J39)</f>
        <v>33</v>
      </c>
    </row>
    <row r="40" spans="1:11" ht="12.75">
      <c r="A40" s="6" t="s">
        <v>230</v>
      </c>
      <c r="B40">
        <v>0</v>
      </c>
      <c r="C40">
        <v>2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11</v>
      </c>
      <c r="K40">
        <f aca="true" t="shared" si="8" ref="K40:K45">SUM(B40:J40)</f>
        <v>14</v>
      </c>
    </row>
    <row r="41" spans="1:11" ht="12.75">
      <c r="A41" s="6" t="s">
        <v>219</v>
      </c>
      <c r="B41">
        <v>12</v>
      </c>
      <c r="C41">
        <v>9</v>
      </c>
      <c r="D41">
        <v>6</v>
      </c>
      <c r="E41">
        <v>15</v>
      </c>
      <c r="F41">
        <v>4</v>
      </c>
      <c r="G41">
        <v>3</v>
      </c>
      <c r="H41">
        <v>113</v>
      </c>
      <c r="I41">
        <v>29</v>
      </c>
      <c r="J41">
        <v>27</v>
      </c>
      <c r="K41">
        <f t="shared" si="8"/>
        <v>218</v>
      </c>
    </row>
    <row r="42" spans="1:11" ht="12.75">
      <c r="A42" s="6" t="s">
        <v>231</v>
      </c>
      <c r="B42">
        <v>1</v>
      </c>
      <c r="C42">
        <v>9</v>
      </c>
      <c r="D42">
        <v>9</v>
      </c>
      <c r="E42">
        <v>23</v>
      </c>
      <c r="F42">
        <v>4</v>
      </c>
      <c r="G42">
        <v>7</v>
      </c>
      <c r="H42">
        <v>83</v>
      </c>
      <c r="I42">
        <v>0</v>
      </c>
      <c r="J42">
        <v>9</v>
      </c>
      <c r="K42">
        <f t="shared" si="8"/>
        <v>145</v>
      </c>
    </row>
    <row r="43" spans="1:11" ht="12.75">
      <c r="A43" s="6" t="s">
        <v>232</v>
      </c>
      <c r="B43">
        <v>1</v>
      </c>
      <c r="C43">
        <v>2</v>
      </c>
      <c r="D43">
        <v>1</v>
      </c>
      <c r="E43">
        <v>34</v>
      </c>
      <c r="F43">
        <v>0</v>
      </c>
      <c r="G43">
        <v>0</v>
      </c>
      <c r="H43">
        <v>2</v>
      </c>
      <c r="I43">
        <v>0</v>
      </c>
      <c r="J43">
        <v>0</v>
      </c>
      <c r="K43">
        <f t="shared" si="8"/>
        <v>40</v>
      </c>
    </row>
    <row r="44" spans="1:11" ht="12.75">
      <c r="A44" s="6" t="s">
        <v>233</v>
      </c>
      <c r="B44">
        <v>3</v>
      </c>
      <c r="C44">
        <v>0</v>
      </c>
      <c r="D44">
        <v>0</v>
      </c>
      <c r="E44">
        <v>25</v>
      </c>
      <c r="F44">
        <v>1</v>
      </c>
      <c r="G44">
        <v>0</v>
      </c>
      <c r="H44">
        <v>1</v>
      </c>
      <c r="I44">
        <v>0</v>
      </c>
      <c r="J44">
        <v>0</v>
      </c>
      <c r="K44">
        <f t="shared" si="8"/>
        <v>30</v>
      </c>
    </row>
    <row r="45" spans="1:11" ht="12.75">
      <c r="A45" s="6" t="s">
        <v>220</v>
      </c>
      <c r="B45">
        <v>3</v>
      </c>
      <c r="C45">
        <v>28</v>
      </c>
      <c r="D45">
        <v>6</v>
      </c>
      <c r="E45">
        <v>49</v>
      </c>
      <c r="F45">
        <v>6</v>
      </c>
      <c r="G45">
        <v>1</v>
      </c>
      <c r="H45">
        <v>7</v>
      </c>
      <c r="I45">
        <v>0</v>
      </c>
      <c r="J45">
        <v>1</v>
      </c>
      <c r="K45">
        <f t="shared" si="8"/>
        <v>101</v>
      </c>
    </row>
    <row r="46" ht="12.75">
      <c r="A46" s="6"/>
    </row>
    <row r="47" spans="1:11" ht="12.75">
      <c r="A47" s="4" t="s">
        <v>90</v>
      </c>
      <c r="B47" s="5">
        <f>SUM(B48:B53)</f>
        <v>0</v>
      </c>
      <c r="C47" s="5">
        <f aca="true" t="shared" si="9" ref="C47:K47">SUM(C48:C53)</f>
        <v>14</v>
      </c>
      <c r="D47" s="5">
        <f t="shared" si="9"/>
        <v>0</v>
      </c>
      <c r="E47" s="5">
        <f t="shared" si="9"/>
        <v>31</v>
      </c>
      <c r="F47" s="5">
        <f t="shared" si="9"/>
        <v>3</v>
      </c>
      <c r="G47" s="5">
        <f t="shared" si="9"/>
        <v>6</v>
      </c>
      <c r="H47" s="5">
        <f t="shared" si="9"/>
        <v>18</v>
      </c>
      <c r="I47" s="5">
        <f t="shared" si="9"/>
        <v>1</v>
      </c>
      <c r="J47" s="5">
        <f t="shared" si="9"/>
        <v>1</v>
      </c>
      <c r="K47" s="5">
        <f t="shared" si="9"/>
        <v>74</v>
      </c>
    </row>
    <row r="48" spans="1:11" ht="12.75">
      <c r="A48" s="6" t="s">
        <v>0</v>
      </c>
      <c r="B48">
        <v>0</v>
      </c>
      <c r="C48">
        <v>6</v>
      </c>
      <c r="D48">
        <v>0</v>
      </c>
      <c r="E48">
        <v>12</v>
      </c>
      <c r="F48">
        <v>1</v>
      </c>
      <c r="G48">
        <v>1</v>
      </c>
      <c r="H48">
        <v>7</v>
      </c>
      <c r="I48">
        <v>1</v>
      </c>
      <c r="J48">
        <v>1</v>
      </c>
      <c r="K48">
        <f aca="true" t="shared" si="10" ref="K48:K53">SUM(B48:J48)</f>
        <v>29</v>
      </c>
    </row>
    <row r="49" spans="1:11" ht="12.75">
      <c r="A49" s="6" t="s">
        <v>234</v>
      </c>
      <c r="B49">
        <v>0</v>
      </c>
      <c r="C49">
        <v>0</v>
      </c>
      <c r="D49">
        <v>0</v>
      </c>
      <c r="E49">
        <v>1</v>
      </c>
      <c r="F49">
        <v>2</v>
      </c>
      <c r="G49">
        <v>0</v>
      </c>
      <c r="H49">
        <v>5</v>
      </c>
      <c r="I49">
        <v>0</v>
      </c>
      <c r="J49">
        <v>0</v>
      </c>
      <c r="K49">
        <f t="shared" si="10"/>
        <v>8</v>
      </c>
    </row>
    <row r="50" spans="1:11" ht="12.75">
      <c r="A50" s="6" t="s">
        <v>222</v>
      </c>
      <c r="B50">
        <v>0</v>
      </c>
      <c r="C50">
        <v>0</v>
      </c>
      <c r="D50">
        <v>0</v>
      </c>
      <c r="E50">
        <v>0</v>
      </c>
      <c r="F50">
        <v>0</v>
      </c>
      <c r="G50">
        <v>4</v>
      </c>
      <c r="H50">
        <v>3</v>
      </c>
      <c r="I50">
        <v>0</v>
      </c>
      <c r="J50">
        <v>0</v>
      </c>
      <c r="K50">
        <f t="shared" si="10"/>
        <v>7</v>
      </c>
    </row>
    <row r="51" spans="1:11" ht="12.75">
      <c r="A51" s="6" t="s">
        <v>235</v>
      </c>
      <c r="B51">
        <v>0</v>
      </c>
      <c r="C51">
        <v>0</v>
      </c>
      <c r="D51">
        <v>0</v>
      </c>
      <c r="E51">
        <v>3</v>
      </c>
      <c r="F51">
        <v>0</v>
      </c>
      <c r="G51">
        <v>0</v>
      </c>
      <c r="H51">
        <v>0</v>
      </c>
      <c r="I51">
        <v>0</v>
      </c>
      <c r="J51">
        <v>0</v>
      </c>
      <c r="K51">
        <f t="shared" si="10"/>
        <v>3</v>
      </c>
    </row>
    <row r="52" spans="1:11" ht="12.75">
      <c r="A52" s="6" t="s">
        <v>236</v>
      </c>
      <c r="B52">
        <v>0</v>
      </c>
      <c r="C52">
        <v>0</v>
      </c>
      <c r="D52">
        <v>0</v>
      </c>
      <c r="E52">
        <v>8</v>
      </c>
      <c r="F52">
        <v>0</v>
      </c>
      <c r="G52">
        <v>0</v>
      </c>
      <c r="H52">
        <v>0</v>
      </c>
      <c r="I52">
        <v>0</v>
      </c>
      <c r="J52">
        <v>0</v>
      </c>
      <c r="K52">
        <f t="shared" si="10"/>
        <v>8</v>
      </c>
    </row>
    <row r="53" spans="1:11" ht="12.75">
      <c r="A53" s="6" t="s">
        <v>221</v>
      </c>
      <c r="B53">
        <v>0</v>
      </c>
      <c r="C53">
        <v>8</v>
      </c>
      <c r="D53">
        <v>0</v>
      </c>
      <c r="E53">
        <v>7</v>
      </c>
      <c r="F53">
        <v>0</v>
      </c>
      <c r="G53">
        <v>1</v>
      </c>
      <c r="H53">
        <v>3</v>
      </c>
      <c r="I53">
        <v>0</v>
      </c>
      <c r="J53">
        <v>0</v>
      </c>
      <c r="K53">
        <f t="shared" si="10"/>
        <v>19</v>
      </c>
    </row>
    <row r="54" ht="12.75">
      <c r="A54" s="6"/>
    </row>
    <row r="55" spans="1:14" ht="12.75">
      <c r="A55" s="4" t="s">
        <v>107</v>
      </c>
      <c r="B55" s="5">
        <f>SUM(B56:B57)</f>
        <v>0</v>
      </c>
      <c r="C55" s="5">
        <f aca="true" t="shared" si="11" ref="C55:K55">SUM(C56:C57)</f>
        <v>5</v>
      </c>
      <c r="D55" s="5">
        <f t="shared" si="11"/>
        <v>0</v>
      </c>
      <c r="E55" s="5">
        <f t="shared" si="11"/>
        <v>13</v>
      </c>
      <c r="F55" s="5">
        <f t="shared" si="11"/>
        <v>1</v>
      </c>
      <c r="G55" s="5">
        <f t="shared" si="11"/>
        <v>2</v>
      </c>
      <c r="H55" s="5">
        <f t="shared" si="11"/>
        <v>6</v>
      </c>
      <c r="I55" s="5">
        <f t="shared" si="11"/>
        <v>2</v>
      </c>
      <c r="J55" s="5">
        <f t="shared" si="11"/>
        <v>0</v>
      </c>
      <c r="K55" s="5">
        <f t="shared" si="11"/>
        <v>29</v>
      </c>
      <c r="L55" s="5"/>
      <c r="M55" s="5"/>
      <c r="N55" s="5"/>
    </row>
    <row r="56" spans="1:11" ht="12.75">
      <c r="A56" s="6" t="s">
        <v>0</v>
      </c>
      <c r="B56">
        <v>0</v>
      </c>
      <c r="C56">
        <v>5</v>
      </c>
      <c r="D56">
        <v>0</v>
      </c>
      <c r="E56">
        <v>7</v>
      </c>
      <c r="F56">
        <v>0</v>
      </c>
      <c r="G56">
        <v>2</v>
      </c>
      <c r="H56">
        <v>3</v>
      </c>
      <c r="I56">
        <v>1</v>
      </c>
      <c r="J56">
        <v>0</v>
      </c>
      <c r="K56">
        <f>SUM(B56:J56)</f>
        <v>18</v>
      </c>
    </row>
    <row r="57" spans="1:11" ht="12.75">
      <c r="A57" s="6" t="s">
        <v>237</v>
      </c>
      <c r="B57">
        <v>0</v>
      </c>
      <c r="C57">
        <v>0</v>
      </c>
      <c r="D57">
        <v>0</v>
      </c>
      <c r="E57">
        <v>6</v>
      </c>
      <c r="F57">
        <v>1</v>
      </c>
      <c r="G57">
        <v>0</v>
      </c>
      <c r="H57">
        <v>3</v>
      </c>
      <c r="I57">
        <v>1</v>
      </c>
      <c r="J57">
        <v>0</v>
      </c>
      <c r="K57">
        <f>SUM(B57:J57)</f>
        <v>11</v>
      </c>
    </row>
    <row r="58" ht="12.75">
      <c r="A58" s="6"/>
    </row>
    <row r="59" spans="1:11" ht="12.75">
      <c r="A59" s="6" t="s">
        <v>92</v>
      </c>
      <c r="B59">
        <f>SUM(B2:B57)/2</f>
        <v>78</v>
      </c>
      <c r="C59">
        <f aca="true" t="shared" si="12" ref="C59:K59">SUM(C2:C57)/2</f>
        <v>458</v>
      </c>
      <c r="D59">
        <f t="shared" si="12"/>
        <v>88</v>
      </c>
      <c r="E59">
        <f t="shared" si="12"/>
        <v>1259</v>
      </c>
      <c r="F59">
        <f t="shared" si="12"/>
        <v>83</v>
      </c>
      <c r="G59">
        <f t="shared" si="12"/>
        <v>259</v>
      </c>
      <c r="H59">
        <f t="shared" si="12"/>
        <v>989</v>
      </c>
      <c r="I59">
        <f t="shared" si="12"/>
        <v>85</v>
      </c>
      <c r="J59">
        <f t="shared" si="12"/>
        <v>210</v>
      </c>
      <c r="K59">
        <f t="shared" si="12"/>
        <v>3509</v>
      </c>
    </row>
    <row r="60" spans="1:11" ht="12.75">
      <c r="A60" s="5" t="s">
        <v>93</v>
      </c>
      <c r="B60">
        <f>SUM(B61:B62)</f>
        <v>0</v>
      </c>
      <c r="C60">
        <f aca="true" t="shared" si="13" ref="C60:K60">SUM(C61:C62)</f>
        <v>0</v>
      </c>
      <c r="D60">
        <f t="shared" si="13"/>
        <v>0</v>
      </c>
      <c r="E60">
        <f t="shared" si="13"/>
        <v>1</v>
      </c>
      <c r="F60">
        <f t="shared" si="13"/>
        <v>0</v>
      </c>
      <c r="G60">
        <f t="shared" si="13"/>
        <v>0</v>
      </c>
      <c r="H60">
        <f t="shared" si="13"/>
        <v>1</v>
      </c>
      <c r="I60">
        <f t="shared" si="13"/>
        <v>0</v>
      </c>
      <c r="J60">
        <f t="shared" si="13"/>
        <v>1</v>
      </c>
      <c r="K60">
        <f t="shared" si="13"/>
        <v>3</v>
      </c>
    </row>
    <row r="61" spans="1:11" ht="12.75">
      <c r="A61" s="6" t="s">
        <v>94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1</v>
      </c>
      <c r="I61">
        <v>0</v>
      </c>
      <c r="J61">
        <v>1</v>
      </c>
      <c r="K61">
        <f>SUM(B61:J61)</f>
        <v>3</v>
      </c>
    </row>
    <row r="62" spans="1:11" ht="12.75">
      <c r="A62" s="6" t="s">
        <v>54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f>SUM(B62:J62)</f>
        <v>0</v>
      </c>
    </row>
    <row r="63" ht="12.75">
      <c r="A63" s="6"/>
    </row>
    <row r="64" spans="1:11" ht="12.75">
      <c r="A64" s="6" t="s">
        <v>95</v>
      </c>
      <c r="B64">
        <f>B59+B60</f>
        <v>78</v>
      </c>
      <c r="C64">
        <f aca="true" t="shared" si="14" ref="C64:K64">C59+C60</f>
        <v>458</v>
      </c>
      <c r="D64">
        <f t="shared" si="14"/>
        <v>88</v>
      </c>
      <c r="E64">
        <f t="shared" si="14"/>
        <v>1260</v>
      </c>
      <c r="F64">
        <f t="shared" si="14"/>
        <v>83</v>
      </c>
      <c r="G64">
        <f t="shared" si="14"/>
        <v>259</v>
      </c>
      <c r="H64">
        <f t="shared" si="14"/>
        <v>990</v>
      </c>
      <c r="I64">
        <f t="shared" si="14"/>
        <v>85</v>
      </c>
      <c r="J64">
        <f t="shared" si="14"/>
        <v>211</v>
      </c>
      <c r="K64">
        <f t="shared" si="14"/>
        <v>3512</v>
      </c>
    </row>
    <row r="65" ht="12.75">
      <c r="A65" s="6"/>
    </row>
    <row r="66" spans="1:11" ht="12.75">
      <c r="A66" s="6" t="s">
        <v>96</v>
      </c>
      <c r="B66">
        <v>82</v>
      </c>
      <c r="C66">
        <v>490</v>
      </c>
      <c r="D66">
        <v>93</v>
      </c>
      <c r="E66">
        <v>1384</v>
      </c>
      <c r="F66">
        <v>97</v>
      </c>
      <c r="G66">
        <v>270</v>
      </c>
      <c r="H66">
        <v>1080</v>
      </c>
      <c r="I66">
        <v>92</v>
      </c>
      <c r="J66">
        <v>218</v>
      </c>
      <c r="K66">
        <f>SUM(B66:J66)</f>
        <v>3806</v>
      </c>
    </row>
    <row r="67" spans="1:11" ht="12.75">
      <c r="A67" s="6" t="s">
        <v>97</v>
      </c>
      <c r="B67" s="1">
        <f>B64*100/B66</f>
        <v>95.1219512195122</v>
      </c>
      <c r="C67" s="1">
        <f>C64*100/C66</f>
        <v>93.46938775510205</v>
      </c>
      <c r="D67" s="1">
        <f aca="true" t="shared" si="15" ref="D67:K67">D64*100/D66</f>
        <v>94.6236559139785</v>
      </c>
      <c r="E67" s="1">
        <f t="shared" si="15"/>
        <v>91.04046242774567</v>
      </c>
      <c r="F67" s="1">
        <f t="shared" si="15"/>
        <v>85.56701030927834</v>
      </c>
      <c r="G67" s="1">
        <f t="shared" si="15"/>
        <v>95.92592592592592</v>
      </c>
      <c r="H67" s="1">
        <f t="shared" si="15"/>
        <v>91.66666666666667</v>
      </c>
      <c r="I67" s="1">
        <f t="shared" si="15"/>
        <v>92.3913043478261</v>
      </c>
      <c r="J67" s="1">
        <f t="shared" si="15"/>
        <v>96.78899082568807</v>
      </c>
      <c r="K67" s="1">
        <f t="shared" si="15"/>
        <v>92.27535470310036</v>
      </c>
    </row>
  </sheetData>
  <printOptions/>
  <pageMargins left="0.75" right="0.75" top="1" bottom="1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Hilmar Høgenni</dc:creator>
  <cp:keywords/>
  <dc:description/>
  <cp:lastModifiedBy>thuridd</cp:lastModifiedBy>
  <cp:lastPrinted>2004-02-02T13:14:51Z</cp:lastPrinted>
  <dcterms:created xsi:type="dcterms:W3CDTF">2003-12-27T19:38:10Z</dcterms:created>
  <dcterms:modified xsi:type="dcterms:W3CDTF">2004-02-03T09:54:50Z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