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025" windowHeight="6030" activeTab="0"/>
  </bookViews>
  <sheets>
    <sheet name="Ark1" sheetId="1" r:id="rId1"/>
    <sheet name="Ark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<sst xmlns="http://schemas.openxmlformats.org/spreadsheetml/2006/main" count="24" uniqueCount="21">
  <si>
    <t>Føroya Studentaskúli og HF-skeið</t>
  </si>
  <si>
    <t>KONTO 11</t>
  </si>
  <si>
    <t>Samlað fíggjarramma:</t>
  </si>
  <si>
    <t>Talva 2</t>
  </si>
  <si>
    <t>12*talva 6</t>
  </si>
  <si>
    <t>Tilsamans</t>
  </si>
  <si>
    <t>Konto 1170:</t>
  </si>
  <si>
    <t>Eftirløn:</t>
  </si>
  <si>
    <t>Lærarar:</t>
  </si>
  <si>
    <t>tilsamans</t>
  </si>
  <si>
    <t>KONTO 1111:</t>
  </si>
  <si>
    <t>Rektarin</t>
  </si>
  <si>
    <t>KONTO 1112:</t>
  </si>
  <si>
    <t>Tímalærarar:</t>
  </si>
  <si>
    <t>Kopikallar</t>
  </si>
  <si>
    <t>HAK</t>
  </si>
  <si>
    <t>KONTO 1160:</t>
  </si>
  <si>
    <t>Starvsmenn og HAK:</t>
  </si>
  <si>
    <t>Lærarar og onnur starvsfólk</t>
  </si>
  <si>
    <t>Johnhard</t>
  </si>
  <si>
    <t>Hjálparskjal til fíggjarlógaruppskot 2006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</si>
</sst>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_FSHFjuli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va 1"/>
      <sheetName val="Talva 2"/>
      <sheetName val="Talva 3 og talva 4"/>
      <sheetName val="Talva 5"/>
      <sheetName val="Talva 6"/>
    </sheetNames>
    <sheetDataSet>
      <sheetData sheetId="1">
        <row r="33">
          <cell r="J33">
            <v>314816.160314832</v>
          </cell>
          <cell r="Q33">
            <v>224868.68593916573</v>
          </cell>
        </row>
        <row r="34">
          <cell r="R34">
            <v>30518460.56455157</v>
          </cell>
        </row>
      </sheetData>
      <sheetData sheetId="4">
        <row r="13">
          <cell r="J13">
            <v>26377.174625937434</v>
          </cell>
        </row>
        <row r="31">
          <cell r="J31">
            <v>240293.31494961603</v>
          </cell>
          <cell r="K31">
            <v>11647.016039999999</v>
          </cell>
        </row>
        <row r="35">
          <cell r="J35">
            <v>113219.51273586208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2.57421875" style="0" customWidth="1"/>
    <col min="5" max="5" width="11.7109375" style="2" customWidth="1"/>
  </cols>
  <sheetData>
    <row r="1" ht="20.25">
      <c r="A1" s="1" t="s">
        <v>0</v>
      </c>
    </row>
    <row r="3" ht="12.75">
      <c r="A3" t="s">
        <v>20</v>
      </c>
    </row>
    <row r="5" ht="12.75">
      <c r="A5" t="s">
        <v>1</v>
      </c>
    </row>
    <row r="6" spans="1:5" ht="12.75">
      <c r="A6" t="s">
        <v>2</v>
      </c>
      <c r="D6" t="s">
        <v>3</v>
      </c>
      <c r="E6" s="4">
        <f>'[1]Talva 2'!$R$34</f>
        <v>30518460.56455157</v>
      </c>
    </row>
    <row r="7" spans="4:5" ht="12.75">
      <c r="D7" t="s">
        <v>4</v>
      </c>
      <c r="E7" s="2">
        <f>12*'[1]Talva 6'!$J$31</f>
        <v>2883519.779395392</v>
      </c>
    </row>
    <row r="8" spans="4:5" ht="12.75">
      <c r="D8" t="s">
        <v>5</v>
      </c>
      <c r="E8" s="3">
        <f>SUM(E6:E7)</f>
        <v>33401980.343946964</v>
      </c>
    </row>
    <row r="9" ht="12.75">
      <c r="E9" s="5"/>
    </row>
    <row r="10" ht="12.75">
      <c r="A10" t="s">
        <v>6</v>
      </c>
    </row>
    <row r="11" spans="1:5" ht="12.75">
      <c r="A11" t="s">
        <v>7</v>
      </c>
      <c r="B11" t="s">
        <v>17</v>
      </c>
      <c r="E11" s="2">
        <f>'[1]Talva 6'!$K$31*12</f>
        <v>139764.19247999997</v>
      </c>
    </row>
    <row r="12" spans="2:5" ht="12.75">
      <c r="B12" t="s">
        <v>8</v>
      </c>
      <c r="E12" s="2">
        <f>260000*12</f>
        <v>3120000</v>
      </c>
    </row>
    <row r="14" spans="2:5" ht="12.75">
      <c r="B14" t="s">
        <v>9</v>
      </c>
      <c r="E14" s="3">
        <f>SUM(E11:E13)</f>
        <v>3259764.1924799997</v>
      </c>
    </row>
    <row r="17" spans="1:5" ht="12.75">
      <c r="A17" t="s">
        <v>10</v>
      </c>
      <c r="B17" t="s">
        <v>11</v>
      </c>
      <c r="E17" s="2">
        <f>'[1]Talva 2'!$J$33+'[1]Talva 2'!$Q$33</f>
        <v>539684.8462539978</v>
      </c>
    </row>
    <row r="18" spans="2:5" ht="12.75">
      <c r="B18" t="s">
        <v>19</v>
      </c>
      <c r="E18" s="2">
        <f>'[1]Talva 6'!$J$13*12</f>
        <v>316526.0955112492</v>
      </c>
    </row>
    <row r="21" spans="2:5" ht="12.75">
      <c r="B21" t="s">
        <v>5</v>
      </c>
      <c r="E21" s="3">
        <f>SUM(E17:E20)</f>
        <v>856210.9417652469</v>
      </c>
    </row>
    <row r="24" spans="1:5" ht="12.75">
      <c r="A24" t="s">
        <v>12</v>
      </c>
      <c r="B24" t="s">
        <v>13</v>
      </c>
      <c r="E24" s="2">
        <f>12*250000</f>
        <v>3000000</v>
      </c>
    </row>
    <row r="25" spans="2:5" ht="12.75">
      <c r="B25" t="s">
        <v>14</v>
      </c>
      <c r="E25" s="2">
        <v>20000</v>
      </c>
    </row>
    <row r="26" spans="2:5" ht="12.75">
      <c r="B26" t="s">
        <v>15</v>
      </c>
      <c r="E26" s="2">
        <f>12*'[1]Talva 6'!$J$35</f>
        <v>1358634.152830345</v>
      </c>
    </row>
    <row r="28" spans="2:5" ht="12.75">
      <c r="B28" t="s">
        <v>5</v>
      </c>
      <c r="E28" s="3">
        <f>SUM(E24:E27)</f>
        <v>4378634.152830346</v>
      </c>
    </row>
    <row r="31" spans="1:5" ht="12.75">
      <c r="A31" t="s">
        <v>16</v>
      </c>
      <c r="B31" t="s">
        <v>18</v>
      </c>
      <c r="E31" s="2">
        <f>30000*11+180000</f>
        <v>510000</v>
      </c>
    </row>
    <row r="34" spans="2:5" ht="12.75">
      <c r="B34" t="s">
        <v>5</v>
      </c>
      <c r="E34" s="3">
        <f>SUM(E31:E33)</f>
        <v>510000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&amp;L&amp;F&amp;C
&amp;RMAW,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77173jn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e452/133</dc:creator>
  <cp:keywords/>
  <dc:description/>
  <cp:lastModifiedBy>Mads A. Winther</cp:lastModifiedBy>
  <cp:lastPrinted>2003-05-18T12:45:10Z</cp:lastPrinted>
  <dcterms:created xsi:type="dcterms:W3CDTF">1997-07-03T13:43:06Z</dcterms:created>
  <dcterms:modified xsi:type="dcterms:W3CDTF">2005-07-01T10:37:04Z</dcterms:modified>
  <cp:category/>
  <cp:version/>
  <cp:contentType/>
  <cp:contentStatus/>
</cp:coreProperties>
</file>