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0290" windowHeight="5490" activeTab="0"/>
  </bookViews>
  <sheets>
    <sheet name="Talva 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'Talva 1'!$A$1:$F$61</definedName>
  </definedNames>
  <calcPr fullCalcOnLoad="1"/>
</workbook>
</file>

<file path=xl/sharedStrings.xml><?xml version="1.0" encoding="utf-8"?>
<sst xmlns="http://schemas.openxmlformats.org/spreadsheetml/2006/main" count="103" uniqueCount="103">
  <si>
    <t>Stovnur:</t>
  </si>
  <si>
    <t>Føroya Studentaskúli og HF-skeið</t>
  </si>
  <si>
    <t>Stovnsnummar:  116521</t>
  </si>
  <si>
    <t>Talva 1: Kontobýtt fíggjarætlan (1000 kr.)</t>
  </si>
  <si>
    <t xml:space="preserve"> </t>
  </si>
  <si>
    <t>Roknskapur</t>
  </si>
  <si>
    <t>StRk</t>
  </si>
  <si>
    <t>Konto heiti</t>
  </si>
  <si>
    <t>Lønir v.m.</t>
  </si>
  <si>
    <t>1110</t>
  </si>
  <si>
    <t>Mánaðarlønt</t>
  </si>
  <si>
    <t>1111</t>
  </si>
  <si>
    <t>Tænastumenn</t>
  </si>
  <si>
    <t>1112</t>
  </si>
  <si>
    <t>Tímalønt</t>
  </si>
  <si>
    <t>1140</t>
  </si>
  <si>
    <t>Samsýningar, viðbøtur o.a.</t>
  </si>
  <si>
    <t>1160</t>
  </si>
  <si>
    <t>Arbeiðsmarknaðargjøld</t>
  </si>
  <si>
    <t>1170</t>
  </si>
  <si>
    <t>Eftirlønir</t>
  </si>
  <si>
    <t>14</t>
  </si>
  <si>
    <t>Keyp av vørum og tænastum</t>
  </si>
  <si>
    <t>1410</t>
  </si>
  <si>
    <t>Ferðing og flutningur, alment sett - innanlands</t>
  </si>
  <si>
    <t>1411</t>
  </si>
  <si>
    <t>Ferðing og flutningur, alment sett - uttanlands</t>
  </si>
  <si>
    <t>1412</t>
  </si>
  <si>
    <t>Ferðing og flutningur, onnur</t>
  </si>
  <si>
    <t>1420</t>
  </si>
  <si>
    <t>Umboðan</t>
  </si>
  <si>
    <t>1430</t>
  </si>
  <si>
    <t>Matur og drykkjuvørur</t>
  </si>
  <si>
    <t>1441</t>
  </si>
  <si>
    <t>Orkukeyp til hiting, el</t>
  </si>
  <si>
    <t>1442</t>
  </si>
  <si>
    <t>Orkukeyp til hiting, olja og orka annars</t>
  </si>
  <si>
    <t>1460</t>
  </si>
  <si>
    <t>Keyp av pappíri og prentlutum</t>
  </si>
  <si>
    <t>1469</t>
  </si>
  <si>
    <t>Keyp av vørum annars</t>
  </si>
  <si>
    <t>1470</t>
  </si>
  <si>
    <t>Telefon</t>
  </si>
  <si>
    <t>1471</t>
  </si>
  <si>
    <t>Postgjøld</t>
  </si>
  <si>
    <t>1473</t>
  </si>
  <si>
    <t>Trygging</t>
  </si>
  <si>
    <t>1474</t>
  </si>
  <si>
    <t>1479</t>
  </si>
  <si>
    <t>Keyp av tænastuveitingum annars</t>
  </si>
  <si>
    <t>1480</t>
  </si>
  <si>
    <t>Keyp av vørum og tænastum frá kommunum</t>
  </si>
  <si>
    <t>15</t>
  </si>
  <si>
    <t>Keyp av útbúnaði, netto</t>
  </si>
  <si>
    <t>1520</t>
  </si>
  <si>
    <t>1530</t>
  </si>
  <si>
    <t>Skrivstovuútbúnaður</t>
  </si>
  <si>
    <t>1540</t>
  </si>
  <si>
    <t>Innbúgv, maskinur og útbúnaður annars</t>
  </si>
  <si>
    <t>1580</t>
  </si>
  <si>
    <t>Søla av brúktum skrivstovuútb., maskinum, innbúgvi og øðr. útb.</t>
  </si>
  <si>
    <t>16</t>
  </si>
  <si>
    <t>Leiga, viðlíkahald og skattur</t>
  </si>
  <si>
    <t>1610</t>
  </si>
  <si>
    <t>Húsaleiga</t>
  </si>
  <si>
    <t>1630</t>
  </si>
  <si>
    <t>Langtíðarleiga og leiga annars</t>
  </si>
  <si>
    <t>1651</t>
  </si>
  <si>
    <t>Umvælingar- og viðlíkahaldsútreiðslur - bygningar</t>
  </si>
  <si>
    <t>1654</t>
  </si>
  <si>
    <t>Umvælingar- og viðlíkah.-útreiðslur av maskinum, innbúgvi og øðr.útb.</t>
  </si>
  <si>
    <t>21</t>
  </si>
  <si>
    <t>Søla av vørum og tænastuveitingum</t>
  </si>
  <si>
    <t>2150</t>
  </si>
  <si>
    <t>Húsaleiga og íbúðargjald</t>
  </si>
  <si>
    <t>2181</t>
  </si>
  <si>
    <t>Vørusøla til privat</t>
  </si>
  <si>
    <t>2182</t>
  </si>
  <si>
    <t>Vørusøla til almennarstovnar, virksemi ella verkætlanir</t>
  </si>
  <si>
    <t>2191</t>
  </si>
  <si>
    <t>Onnur søla av tænastum, leigu og langtíðarleigu, privat</t>
  </si>
  <si>
    <t>2192</t>
  </si>
  <si>
    <t>Onnur søla av tænastum, leigu og langtíðarleigu, alment</t>
  </si>
  <si>
    <t>75</t>
  </si>
  <si>
    <t>Skráseting av keyps-MVG</t>
  </si>
  <si>
    <t>7510</t>
  </si>
  <si>
    <t>Skráseting av Keyps-MVG</t>
  </si>
  <si>
    <t>76</t>
  </si>
  <si>
    <t>Fíggjarjáttan/karmur</t>
  </si>
  <si>
    <t>Játtan</t>
  </si>
  <si>
    <t>Keyp av tænastum í samband við EDV og kunningartøkni</t>
  </si>
  <si>
    <t>Telduútbúnaður og EDV-menning</t>
  </si>
  <si>
    <t>Serlig ynskir:</t>
  </si>
  <si>
    <t>300 nýggjar stólar til samkomuhøll</t>
  </si>
  <si>
    <t>6 flokkssett av borðum og stólum (24 næmingar)</t>
  </si>
  <si>
    <t>Innanhýsis flytingar millum almennar stovnar-inntøkur</t>
  </si>
  <si>
    <t>71</t>
  </si>
  <si>
    <t>Innanhýsis flytingar millum almennar stovnar-útreiðslur</t>
  </si>
  <si>
    <t>Uppskot</t>
  </si>
  <si>
    <t>1180</t>
  </si>
  <si>
    <t>Endurgjald í sambandi við lønir</t>
  </si>
  <si>
    <t>5790</t>
  </si>
  <si>
    <t>Aðrar rentuútreiðslur</t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</si>
</sst>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dd\-mm\-yy"/>
    <numFmt numFmtId="177" formatCode="dd\-mmm\-yy"/>
    <numFmt numFmtId="178" formatCode="dd\-mmm"/>
    <numFmt numFmtId="179" formatCode="mmm\-yy"/>
    <numFmt numFmtId="180" formatCode="h\.mm\ AM/PM"/>
    <numFmt numFmtId="181" formatCode="h\.mm\.ss\ AM/PM"/>
    <numFmt numFmtId="182" formatCode="hh\.mm"/>
    <numFmt numFmtId="183" formatCode="hh\.mm\.ss"/>
    <numFmt numFmtId="184" formatCode="dd\-mm\-yy\ hh\.mm"/>
    <numFmt numFmtId="185" formatCode="0.0"/>
    <numFmt numFmtId="186" formatCode="0.E+00"/>
    <numFmt numFmtId="187" formatCode="0.000"/>
    <numFmt numFmtId="188" formatCode="#,##0.0000"/>
  </numFmts>
  <fonts count="9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CG Times"/>
      <family val="1"/>
    </font>
    <font>
      <b/>
      <sz val="10"/>
      <name val="CG Times"/>
      <family val="1"/>
    </font>
    <font>
      <sz val="8"/>
      <name val="Arial"/>
      <family val="0"/>
    </font>
    <font>
      <b/>
      <sz val="14"/>
      <name val="CG Time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" fontId="5" fillId="0" borderId="6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11" xfId="0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JALP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2006_sk&#250;la&#225;ri&#240;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lva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J\simulering%20av%20t&#237;ma_fakb&#253;ti\2005-2006\Kopi%20af%20Kopi%20af%20sim2006_sk&#250;la&#225;ri&#240;2005_2006_kladda_uttan_1r_og_1V_og_3a_men_vi&#240;_1E_14j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</sheetNames>
    <sheetDataSet>
      <sheetData sheetId="0">
        <row r="8">
          <cell r="E8">
            <v>33401980.343946964</v>
          </cell>
        </row>
        <row r="14">
          <cell r="E14">
            <v>3259764.1924799997</v>
          </cell>
        </row>
        <row r="21">
          <cell r="E21">
            <v>856210.9417652469</v>
          </cell>
        </row>
        <row r="28">
          <cell r="E28">
            <v>4378634.152830346</v>
          </cell>
        </row>
        <row r="34">
          <cell r="E34">
            <v>510000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lva 2"/>
      <sheetName val="SIM-2006"/>
      <sheetName val="lønir-2006"/>
      <sheetName val="lær-tímar"/>
      <sheetName val="faktímab"/>
      <sheetName val="tímarestir"/>
      <sheetName val="Ark14"/>
      <sheetName val="Ark15"/>
      <sheetName val="Ark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lva 2"/>
      <sheetName val="SIM-2006"/>
      <sheetName val="lønir-2006"/>
      <sheetName val="lær-tímar"/>
      <sheetName val="faktímab"/>
      <sheetName val="tímarestir"/>
      <sheetName val="Ark14"/>
      <sheetName val="Ark15"/>
      <sheetName val="Ark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lva 2"/>
      <sheetName val="SIM-2006"/>
      <sheetName val="lønir 2006 nn"/>
      <sheetName val="lønir"/>
      <sheetName val="lær-tímar"/>
      <sheetName val="faktímab"/>
      <sheetName val="tímarestir"/>
      <sheetName val="tal av lærararum"/>
      <sheetName val="lærarabrøk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E20" sqref="E20"/>
    </sheetView>
  </sheetViews>
  <sheetFormatPr defaultColWidth="9.140625" defaultRowHeight="13.5" customHeight="1"/>
  <cols>
    <col min="1" max="1" width="6.7109375" style="4" customWidth="1"/>
    <col min="2" max="2" width="54.421875" style="3" customWidth="1"/>
    <col min="3" max="3" width="10.28125" style="2" customWidth="1"/>
    <col min="4" max="5" width="11.421875" style="2" customWidth="1"/>
    <col min="6" max="6" width="12.57421875" style="2" customWidth="1"/>
    <col min="7" max="7" width="9.28125" style="2" customWidth="1"/>
    <col min="8" max="16384" width="9.140625" style="3" customWidth="1"/>
  </cols>
  <sheetData>
    <row r="1" spans="1:2" ht="18.75">
      <c r="A1" s="14" t="s">
        <v>0</v>
      </c>
      <c r="B1" s="37" t="s">
        <v>1</v>
      </c>
    </row>
    <row r="2" spans="1:7" ht="13.5" customHeight="1">
      <c r="A2" s="14" t="s">
        <v>2</v>
      </c>
      <c r="B2" s="14"/>
      <c r="G2" s="39"/>
    </row>
    <row r="3" spans="1:2" ht="13.5" customHeight="1">
      <c r="A3" s="10"/>
      <c r="B3" s="1"/>
    </row>
    <row r="4" spans="1:6" ht="13.5" customHeight="1">
      <c r="A4" s="6" t="s">
        <v>3</v>
      </c>
      <c r="B4" s="15"/>
      <c r="D4" s="12"/>
      <c r="E4" s="12"/>
      <c r="F4" s="12"/>
    </row>
    <row r="5" spans="1:7" ht="13.5" customHeight="1">
      <c r="A5" s="17" t="s">
        <v>4</v>
      </c>
      <c r="B5" s="16"/>
      <c r="C5" s="41" t="s">
        <v>5</v>
      </c>
      <c r="D5" s="41" t="s">
        <v>89</v>
      </c>
      <c r="E5" s="41" t="s">
        <v>98</v>
      </c>
      <c r="F5" s="3"/>
      <c r="G5" s="3"/>
    </row>
    <row r="6" spans="1:7" ht="13.5" customHeight="1">
      <c r="A6" s="8" t="s">
        <v>6</v>
      </c>
      <c r="B6" s="9" t="s">
        <v>7</v>
      </c>
      <c r="C6" s="42">
        <v>2004</v>
      </c>
      <c r="D6" s="42">
        <v>2005</v>
      </c>
      <c r="E6" s="42">
        <v>2006</v>
      </c>
      <c r="F6" s="3"/>
      <c r="G6" s="3"/>
    </row>
    <row r="7" spans="1:5" s="22" customFormat="1" ht="13.5" customHeight="1">
      <c r="A7" s="23">
        <v>11</v>
      </c>
      <c r="B7" s="24" t="s">
        <v>8</v>
      </c>
      <c r="C7" s="39">
        <f>SUM(C8:C14)</f>
        <v>29786277.54</v>
      </c>
      <c r="D7" s="38">
        <v>32215</v>
      </c>
      <c r="E7" s="38">
        <f>SUM(E8:E14)</f>
        <v>33401980.343946964</v>
      </c>
    </row>
    <row r="8" spans="1:7" ht="13.5" customHeight="1">
      <c r="A8" s="21" t="s">
        <v>9</v>
      </c>
      <c r="B8" s="1" t="s">
        <v>10</v>
      </c>
      <c r="C8" s="27">
        <v>25779507.87</v>
      </c>
      <c r="D8" s="27"/>
      <c r="E8" s="27">
        <f>'[1]Ark1'!$E$8-(E9+E10+E11+E12+E13+E14)</f>
        <v>24392371.05687137</v>
      </c>
      <c r="F8" s="3"/>
      <c r="G8" s="3"/>
    </row>
    <row r="9" spans="1:7" ht="13.5" customHeight="1">
      <c r="A9" s="21" t="s">
        <v>11</v>
      </c>
      <c r="B9" s="18" t="s">
        <v>12</v>
      </c>
      <c r="C9" s="27">
        <v>812699.52</v>
      </c>
      <c r="D9" s="27"/>
      <c r="E9" s="27">
        <f>'[1]Ark1'!$E$21</f>
        <v>856210.9417652469</v>
      </c>
      <c r="F9" s="3"/>
      <c r="G9" s="3"/>
    </row>
    <row r="10" spans="1:7" ht="13.5" customHeight="1">
      <c r="A10" s="21" t="s">
        <v>13</v>
      </c>
      <c r="B10" s="18" t="s">
        <v>14</v>
      </c>
      <c r="C10" s="27">
        <v>1658028.13</v>
      </c>
      <c r="D10" s="27"/>
      <c r="E10" s="27">
        <f>'[1]Ark1'!$E$28</f>
        <v>4378634.152830346</v>
      </c>
      <c r="F10" s="3"/>
      <c r="G10" s="3"/>
    </row>
    <row r="11" spans="1:7" ht="13.5" customHeight="1">
      <c r="A11" s="21" t="s">
        <v>15</v>
      </c>
      <c r="B11" s="19" t="s">
        <v>16</v>
      </c>
      <c r="C11" s="27">
        <v>2354.18</v>
      </c>
      <c r="D11" s="27"/>
      <c r="E11" s="27">
        <v>5000</v>
      </c>
      <c r="F11" s="3"/>
      <c r="G11" s="3"/>
    </row>
    <row r="12" spans="1:7" ht="13.5" customHeight="1">
      <c r="A12" s="21" t="s">
        <v>17</v>
      </c>
      <c r="B12" s="20" t="s">
        <v>18</v>
      </c>
      <c r="C12" s="27">
        <v>453035.25</v>
      </c>
      <c r="D12" s="27"/>
      <c r="E12" s="27">
        <f>'[1]Ark1'!$E$34</f>
        <v>510000</v>
      </c>
      <c r="F12" s="3"/>
      <c r="G12" s="3"/>
    </row>
    <row r="13" spans="1:7" ht="13.5" customHeight="1">
      <c r="A13" s="21" t="s">
        <v>19</v>
      </c>
      <c r="B13" s="18" t="s">
        <v>20</v>
      </c>
      <c r="C13" s="27">
        <v>3059360.2</v>
      </c>
      <c r="D13" s="27"/>
      <c r="E13" s="27">
        <f>'[1]Ark1'!$E$14</f>
        <v>3259764.1924799997</v>
      </c>
      <c r="F13" s="3"/>
      <c r="G13" s="3"/>
    </row>
    <row r="14" spans="1:7" ht="13.5" customHeight="1">
      <c r="A14" s="21" t="s">
        <v>99</v>
      </c>
      <c r="B14" s="18" t="s">
        <v>100</v>
      </c>
      <c r="C14" s="27">
        <v>-1978707.61</v>
      </c>
      <c r="D14" s="27"/>
      <c r="E14" s="27">
        <v>0</v>
      </c>
      <c r="F14" s="3"/>
      <c r="G14" s="3"/>
    </row>
    <row r="15" spans="1:5" s="22" customFormat="1" ht="13.5" customHeight="1">
      <c r="A15" s="25" t="s">
        <v>21</v>
      </c>
      <c r="B15" s="26" t="s">
        <v>22</v>
      </c>
      <c r="C15" s="28">
        <f>SUM(C16:C30)</f>
        <v>2921947.89</v>
      </c>
      <c r="D15" s="29">
        <v>2873</v>
      </c>
      <c r="E15" s="29">
        <f>SUM(E16:E30)</f>
        <v>3112000</v>
      </c>
    </row>
    <row r="16" spans="1:7" ht="13.5" customHeight="1">
      <c r="A16" s="21" t="s">
        <v>23</v>
      </c>
      <c r="B16" s="18" t="s">
        <v>24</v>
      </c>
      <c r="C16" s="27">
        <v>39939.9</v>
      </c>
      <c r="D16" s="27"/>
      <c r="E16" s="27">
        <v>65000</v>
      </c>
      <c r="F16" s="3"/>
      <c r="G16" s="3"/>
    </row>
    <row r="17" spans="1:7" ht="13.5" customHeight="1">
      <c r="A17" s="21" t="s">
        <v>25</v>
      </c>
      <c r="B17" s="18" t="s">
        <v>26</v>
      </c>
      <c r="C17" s="27">
        <v>79554.9</v>
      </c>
      <c r="D17" s="27"/>
      <c r="E17" s="27">
        <v>105000</v>
      </c>
      <c r="F17" s="3"/>
      <c r="G17" s="3"/>
    </row>
    <row r="18" spans="1:9" ht="13.5" customHeight="1">
      <c r="A18" s="21" t="s">
        <v>27</v>
      </c>
      <c r="B18" s="18" t="s">
        <v>28</v>
      </c>
      <c r="C18" s="27">
        <v>78560.59</v>
      </c>
      <c r="D18" s="27"/>
      <c r="E18" s="27">
        <v>75000</v>
      </c>
      <c r="F18" s="4"/>
      <c r="G18" s="4"/>
      <c r="H18" s="4"/>
      <c r="I18" s="4"/>
    </row>
    <row r="19" spans="1:9" ht="13.5" customHeight="1">
      <c r="A19" s="21" t="s">
        <v>29</v>
      </c>
      <c r="B19" s="18" t="s">
        <v>30</v>
      </c>
      <c r="C19" s="27">
        <v>19453.16</v>
      </c>
      <c r="D19" s="27"/>
      <c r="E19" s="27">
        <v>15000</v>
      </c>
      <c r="F19" s="4"/>
      <c r="G19" s="4"/>
      <c r="H19" s="4"/>
      <c r="I19" s="5"/>
    </row>
    <row r="20" spans="1:9" ht="13.5" customHeight="1">
      <c r="A20" s="21" t="s">
        <v>31</v>
      </c>
      <c r="B20" s="18" t="s">
        <v>32</v>
      </c>
      <c r="C20" s="27">
        <v>704328.84</v>
      </c>
      <c r="D20" s="27"/>
      <c r="E20" s="27">
        <v>720000</v>
      </c>
      <c r="F20" s="4"/>
      <c r="G20" s="4"/>
      <c r="H20" s="4"/>
      <c r="I20" s="5"/>
    </row>
    <row r="21" spans="1:9" ht="13.5" customHeight="1">
      <c r="A21" s="21" t="s">
        <v>33</v>
      </c>
      <c r="B21" s="18" t="s">
        <v>34</v>
      </c>
      <c r="C21" s="27">
        <v>200475.41</v>
      </c>
      <c r="D21" s="27"/>
      <c r="E21" s="27">
        <v>270000</v>
      </c>
      <c r="F21" s="4"/>
      <c r="G21" s="4"/>
      <c r="H21" s="4"/>
      <c r="I21" s="5"/>
    </row>
    <row r="22" spans="1:9" ht="13.5" customHeight="1">
      <c r="A22" s="21" t="s">
        <v>35</v>
      </c>
      <c r="B22" s="18" t="s">
        <v>36</v>
      </c>
      <c r="C22" s="27">
        <v>352404.5</v>
      </c>
      <c r="D22" s="27"/>
      <c r="E22" s="27">
        <v>450000</v>
      </c>
      <c r="F22" s="4"/>
      <c r="G22" s="4"/>
      <c r="H22" s="4"/>
      <c r="I22" s="5"/>
    </row>
    <row r="23" spans="1:9" ht="13.5" customHeight="1">
      <c r="A23" s="21" t="s">
        <v>37</v>
      </c>
      <c r="B23" s="18" t="s">
        <v>38</v>
      </c>
      <c r="C23" s="27">
        <v>82424.53</v>
      </c>
      <c r="D23" s="27"/>
      <c r="E23" s="27">
        <v>80000</v>
      </c>
      <c r="F23" s="4"/>
      <c r="G23" s="4"/>
      <c r="H23" s="4"/>
      <c r="I23" s="5"/>
    </row>
    <row r="24" spans="1:9" ht="13.5" customHeight="1">
      <c r="A24" s="21" t="s">
        <v>39</v>
      </c>
      <c r="B24" s="18" t="s">
        <v>40</v>
      </c>
      <c r="C24" s="27">
        <v>748873.43</v>
      </c>
      <c r="D24" s="27"/>
      <c r="E24" s="27">
        <v>700000</v>
      </c>
      <c r="F24" s="4"/>
      <c r="G24" s="4"/>
      <c r="H24" s="4"/>
      <c r="I24" s="5"/>
    </row>
    <row r="25" spans="1:9" ht="13.5" customHeight="1">
      <c r="A25" s="21" t="s">
        <v>41</v>
      </c>
      <c r="B25" s="19" t="s">
        <v>42</v>
      </c>
      <c r="C25" s="27">
        <v>80088.41</v>
      </c>
      <c r="D25" s="27"/>
      <c r="E25" s="27">
        <v>80000</v>
      </c>
      <c r="F25" s="4"/>
      <c r="G25" s="4"/>
      <c r="H25" s="4"/>
      <c r="I25" s="5"/>
    </row>
    <row r="26" spans="1:9" ht="13.5" customHeight="1">
      <c r="A26" s="21" t="s">
        <v>43</v>
      </c>
      <c r="B26" s="18" t="s">
        <v>44</v>
      </c>
      <c r="C26" s="27">
        <v>27451</v>
      </c>
      <c r="D26" s="27"/>
      <c r="E26" s="27">
        <v>40000</v>
      </c>
      <c r="F26" s="4"/>
      <c r="G26" s="4"/>
      <c r="H26" s="4"/>
      <c r="I26" s="4"/>
    </row>
    <row r="27" spans="1:7" ht="13.5" customHeight="1">
      <c r="A27" s="21" t="s">
        <v>45</v>
      </c>
      <c r="B27" s="18" t="s">
        <v>46</v>
      </c>
      <c r="C27" s="27">
        <v>74200.91</v>
      </c>
      <c r="D27" s="27"/>
      <c r="E27" s="27">
        <v>90000</v>
      </c>
      <c r="F27" s="3"/>
      <c r="G27" s="3"/>
    </row>
    <row r="28" spans="1:7" ht="13.5" customHeight="1">
      <c r="A28" s="21" t="s">
        <v>47</v>
      </c>
      <c r="B28" s="18" t="s">
        <v>90</v>
      </c>
      <c r="C28" s="27">
        <v>191461.36</v>
      </c>
      <c r="D28" s="27"/>
      <c r="E28" s="27">
        <v>160000</v>
      </c>
      <c r="F28" s="3"/>
      <c r="G28" s="3"/>
    </row>
    <row r="29" spans="1:7" ht="13.5" customHeight="1">
      <c r="A29" s="21" t="s">
        <v>48</v>
      </c>
      <c r="B29" s="18" t="s">
        <v>49</v>
      </c>
      <c r="C29" s="27">
        <v>230406.95</v>
      </c>
      <c r="D29" s="27"/>
      <c r="E29" s="27">
        <v>250000</v>
      </c>
      <c r="F29" s="3"/>
      <c r="G29" s="3"/>
    </row>
    <row r="30" spans="1:7" ht="13.5" customHeight="1">
      <c r="A30" s="21" t="s">
        <v>50</v>
      </c>
      <c r="B30" s="18" t="s">
        <v>51</v>
      </c>
      <c r="C30" s="27">
        <v>12324</v>
      </c>
      <c r="D30" s="27"/>
      <c r="E30" s="27">
        <v>12000</v>
      </c>
      <c r="F30" s="3"/>
      <c r="G30" s="3"/>
    </row>
    <row r="31" spans="1:5" s="22" customFormat="1" ht="13.5" customHeight="1">
      <c r="A31" s="25" t="s">
        <v>52</v>
      </c>
      <c r="B31" s="26" t="s">
        <v>53</v>
      </c>
      <c r="C31" s="28">
        <f>SUM(C32:C35)</f>
        <v>732526.6599999999</v>
      </c>
      <c r="D31" s="29">
        <v>210</v>
      </c>
      <c r="E31" s="29">
        <f>SUM(E32:E35)</f>
        <v>250000</v>
      </c>
    </row>
    <row r="32" spans="1:7" ht="13.5" customHeight="1">
      <c r="A32" s="21" t="s">
        <v>54</v>
      </c>
      <c r="B32" s="18" t="s">
        <v>91</v>
      </c>
      <c r="C32" s="27">
        <v>301886.1</v>
      </c>
      <c r="D32" s="27"/>
      <c r="E32" s="27">
        <v>110000</v>
      </c>
      <c r="F32" s="3"/>
      <c r="G32" s="3"/>
    </row>
    <row r="33" spans="1:7" ht="13.5" customHeight="1">
      <c r="A33" s="21" t="s">
        <v>55</v>
      </c>
      <c r="B33" s="18" t="s">
        <v>56</v>
      </c>
      <c r="C33" s="27"/>
      <c r="D33" s="27"/>
      <c r="E33" s="27"/>
      <c r="F33" s="3"/>
      <c r="G33" s="3"/>
    </row>
    <row r="34" spans="1:7" ht="13.5" customHeight="1">
      <c r="A34" s="21" t="s">
        <v>57</v>
      </c>
      <c r="B34" s="18" t="s">
        <v>58</v>
      </c>
      <c r="C34" s="27">
        <v>430640.56</v>
      </c>
      <c r="D34" s="27"/>
      <c r="E34" s="27">
        <v>140000</v>
      </c>
      <c r="F34" s="3"/>
      <c r="G34" s="3"/>
    </row>
    <row r="35" spans="1:7" ht="13.5" customHeight="1">
      <c r="A35" s="21" t="s">
        <v>59</v>
      </c>
      <c r="B35" s="18" t="s">
        <v>60</v>
      </c>
      <c r="C35" s="27"/>
      <c r="D35" s="27"/>
      <c r="E35" s="27">
        <v>0</v>
      </c>
      <c r="F35" s="3"/>
      <c r="G35" s="3"/>
    </row>
    <row r="36" spans="1:5" s="22" customFormat="1" ht="13.5" customHeight="1">
      <c r="A36" s="25" t="s">
        <v>61</v>
      </c>
      <c r="B36" s="26" t="s">
        <v>62</v>
      </c>
      <c r="C36" s="28">
        <f>SUM(C37:C40)</f>
        <v>335577.1</v>
      </c>
      <c r="D36" s="29">
        <v>268</v>
      </c>
      <c r="E36" s="29">
        <f>SUM(E37:E40)</f>
        <v>363000</v>
      </c>
    </row>
    <row r="37" spans="1:7" ht="13.5" customHeight="1">
      <c r="A37" s="21" t="s">
        <v>63</v>
      </c>
      <c r="B37" s="18" t="s">
        <v>64</v>
      </c>
      <c r="C37" s="27">
        <v>141500</v>
      </c>
      <c r="D37" s="27"/>
      <c r="E37" s="27">
        <v>140000</v>
      </c>
      <c r="F37" s="3"/>
      <c r="G37" s="3"/>
    </row>
    <row r="38" spans="1:7" ht="13.5" customHeight="1">
      <c r="A38" s="21" t="s">
        <v>65</v>
      </c>
      <c r="B38" s="18" t="s">
        <v>66</v>
      </c>
      <c r="C38" s="27">
        <v>134004.87</v>
      </c>
      <c r="D38" s="27"/>
      <c r="E38" s="27">
        <v>165000</v>
      </c>
      <c r="F38" s="3"/>
      <c r="G38" s="3"/>
    </row>
    <row r="39" spans="1:7" ht="13.5" customHeight="1">
      <c r="A39" s="21" t="s">
        <v>67</v>
      </c>
      <c r="B39" s="18" t="s">
        <v>68</v>
      </c>
      <c r="C39" s="27">
        <v>6347.05</v>
      </c>
      <c r="D39" s="27"/>
      <c r="E39" s="27">
        <v>8000</v>
      </c>
      <c r="F39" s="3"/>
      <c r="G39" s="3"/>
    </row>
    <row r="40" spans="1:7" ht="13.5" customHeight="1">
      <c r="A40" s="21" t="s">
        <v>69</v>
      </c>
      <c r="B40" s="18" t="s">
        <v>70</v>
      </c>
      <c r="C40" s="27">
        <v>53725.18</v>
      </c>
      <c r="D40" s="27"/>
      <c r="E40" s="27">
        <v>50000</v>
      </c>
      <c r="F40" s="3"/>
      <c r="G40" s="3"/>
    </row>
    <row r="41" spans="1:5" s="22" customFormat="1" ht="13.5" customHeight="1">
      <c r="A41" s="25" t="s">
        <v>71</v>
      </c>
      <c r="B41" s="26" t="s">
        <v>72</v>
      </c>
      <c r="C41" s="28">
        <f>SUM(C42:C46)</f>
        <v>-1504024.51</v>
      </c>
      <c r="D41" s="29">
        <v>-1410</v>
      </c>
      <c r="E41" s="29">
        <f>SUM(E42:E46)</f>
        <v>-1330000</v>
      </c>
    </row>
    <row r="42" spans="1:7" ht="13.5" customHeight="1">
      <c r="A42" s="21" t="s">
        <v>73</v>
      </c>
      <c r="B42" s="18" t="s">
        <v>74</v>
      </c>
      <c r="C42" s="27">
        <v>-189058</v>
      </c>
      <c r="D42" s="27"/>
      <c r="E42" s="27">
        <v>-190000</v>
      </c>
      <c r="F42" s="3"/>
      <c r="G42" s="3"/>
    </row>
    <row r="43" spans="1:7" ht="13.5" customHeight="1">
      <c r="A43" s="21" t="s">
        <v>75</v>
      </c>
      <c r="B43" s="18" t="s">
        <v>76</v>
      </c>
      <c r="C43" s="27">
        <v>-1122985.1</v>
      </c>
      <c r="D43" s="27"/>
      <c r="E43" s="27">
        <v>-1120000</v>
      </c>
      <c r="F43" s="3"/>
      <c r="G43" s="3"/>
    </row>
    <row r="44" spans="1:7" ht="13.5" customHeight="1">
      <c r="A44" s="21" t="s">
        <v>77</v>
      </c>
      <c r="B44" s="18" t="s">
        <v>78</v>
      </c>
      <c r="C44" s="27"/>
      <c r="D44" s="27"/>
      <c r="E44" s="27"/>
      <c r="F44" s="3"/>
      <c r="G44" s="3"/>
    </row>
    <row r="45" spans="1:7" ht="13.5" customHeight="1">
      <c r="A45" s="21" t="s">
        <v>79</v>
      </c>
      <c r="B45" s="18" t="s">
        <v>80</v>
      </c>
      <c r="C45" s="27">
        <v>-191981.41</v>
      </c>
      <c r="D45" s="27"/>
      <c r="E45" s="27">
        <v>-20000</v>
      </c>
      <c r="F45" s="3"/>
      <c r="G45" s="3"/>
    </row>
    <row r="46" spans="1:7" ht="13.5" customHeight="1">
      <c r="A46" s="21" t="s">
        <v>81</v>
      </c>
      <c r="B46" s="18" t="s">
        <v>82</v>
      </c>
      <c r="C46" s="27"/>
      <c r="D46" s="27"/>
      <c r="E46" s="27">
        <v>0</v>
      </c>
      <c r="F46" s="3"/>
      <c r="G46" s="3"/>
    </row>
    <row r="47" spans="1:7" ht="13.5" customHeight="1">
      <c r="A47" s="21" t="s">
        <v>101</v>
      </c>
      <c r="B47" s="19" t="s">
        <v>102</v>
      </c>
      <c r="C47" s="32"/>
      <c r="D47" s="32"/>
      <c r="E47" s="32"/>
      <c r="F47" s="3"/>
      <c r="G47" s="3"/>
    </row>
    <row r="48" spans="1:7" ht="13.5" customHeight="1">
      <c r="A48" s="43" t="s">
        <v>96</v>
      </c>
      <c r="B48" s="40" t="s">
        <v>97</v>
      </c>
      <c r="C48" s="44">
        <v>11601</v>
      </c>
      <c r="D48" s="32"/>
      <c r="E48" s="32"/>
      <c r="F48" s="3"/>
      <c r="G48" s="3"/>
    </row>
    <row r="49" spans="1:5" s="22" customFormat="1" ht="13.5" customHeight="1">
      <c r="A49" s="25" t="s">
        <v>83</v>
      </c>
      <c r="B49" s="26" t="s">
        <v>84</v>
      </c>
      <c r="C49" s="30"/>
      <c r="D49" s="30"/>
      <c r="E49" s="30"/>
    </row>
    <row r="50" spans="1:7" ht="13.5" customHeight="1">
      <c r="A50" s="21" t="s">
        <v>85</v>
      </c>
      <c r="B50" s="18" t="s">
        <v>86</v>
      </c>
      <c r="C50" s="32"/>
      <c r="D50" s="32"/>
      <c r="E50" s="32"/>
      <c r="F50" s="3"/>
      <c r="G50" s="3"/>
    </row>
    <row r="51" spans="1:7" ht="13.5" customHeight="1">
      <c r="A51" s="25" t="s">
        <v>87</v>
      </c>
      <c r="B51" s="40" t="s">
        <v>95</v>
      </c>
      <c r="C51" s="44">
        <v>-278067.37</v>
      </c>
      <c r="D51" s="32"/>
      <c r="E51" s="32"/>
      <c r="F51" s="3"/>
      <c r="G51" s="3"/>
    </row>
    <row r="52" spans="1:7" ht="13.5" customHeight="1">
      <c r="A52" s="21"/>
      <c r="B52" s="19"/>
      <c r="C52" s="32"/>
      <c r="D52" s="32"/>
      <c r="E52" s="32"/>
      <c r="F52" s="3"/>
      <c r="G52" s="3"/>
    </row>
    <row r="53" spans="1:5" s="22" customFormat="1" ht="13.5" customHeight="1">
      <c r="A53" s="33"/>
      <c r="B53" s="34" t="s">
        <v>88</v>
      </c>
      <c r="C53" s="35">
        <f>C7+C15+C31+C36+C41+C48+C49+C51</f>
        <v>32005838.309999995</v>
      </c>
      <c r="D53" s="36">
        <f>D7+D15+D31+D36+D41+D49</f>
        <v>34156</v>
      </c>
      <c r="E53" s="36">
        <f>E7+E15+E31+E36+E41+E49</f>
        <v>35796980.34394696</v>
      </c>
    </row>
    <row r="54" ht="13.5" customHeight="1">
      <c r="G54" s="3"/>
    </row>
    <row r="55" ht="13.5" customHeight="1">
      <c r="G55" s="3"/>
    </row>
    <row r="56" ht="13.5" customHeight="1">
      <c r="G56" s="3"/>
    </row>
    <row r="57" spans="2:7" ht="13.5" customHeight="1">
      <c r="B57" s="7" t="s">
        <v>92</v>
      </c>
      <c r="G57" s="3"/>
    </row>
    <row r="58" spans="1:7" ht="13.5" customHeight="1">
      <c r="A58" s="11"/>
      <c r="B58" s="1"/>
      <c r="G58" s="1"/>
    </row>
    <row r="59" spans="1:7" ht="13.5" customHeight="1">
      <c r="A59" s="11"/>
      <c r="B59" s="1" t="s">
        <v>94</v>
      </c>
      <c r="C59" s="2">
        <v>300000</v>
      </c>
      <c r="G59" s="1"/>
    </row>
    <row r="60" spans="1:7" ht="13.5" customHeight="1">
      <c r="A60" s="11"/>
      <c r="B60" s="1" t="s">
        <v>93</v>
      </c>
      <c r="C60" s="2">
        <v>150000</v>
      </c>
      <c r="G60" s="1"/>
    </row>
    <row r="61" spans="1:7" ht="13.5" customHeight="1">
      <c r="A61" s="11"/>
      <c r="B61" s="1"/>
      <c r="C61" s="12"/>
      <c r="D61" s="12"/>
      <c r="E61" s="12"/>
      <c r="F61" s="12"/>
      <c r="G61" s="1"/>
    </row>
    <row r="62" spans="1:7" ht="13.5" customHeight="1">
      <c r="A62" s="11"/>
      <c r="B62" s="1"/>
      <c r="G62" s="1"/>
    </row>
    <row r="63" spans="1:2" ht="13.5" customHeight="1">
      <c r="A63" s="11"/>
      <c r="B63" s="1"/>
    </row>
    <row r="64" spans="1:2" ht="13.5" customHeight="1">
      <c r="A64" s="11"/>
      <c r="B64" s="1"/>
    </row>
    <row r="65" spans="1:2" ht="13.5" customHeight="1">
      <c r="A65" s="11"/>
      <c r="B65" s="1"/>
    </row>
    <row r="66" spans="1:2" ht="13.5" customHeight="1">
      <c r="A66" s="11"/>
      <c r="B66" s="1"/>
    </row>
    <row r="67" spans="1:2" ht="13.5" customHeight="1">
      <c r="A67" s="11"/>
      <c r="B67" s="1"/>
    </row>
    <row r="68" spans="1:2" ht="13.5" customHeight="1">
      <c r="A68" s="11"/>
      <c r="B68" s="1"/>
    </row>
    <row r="69" spans="1:2" ht="13.5" customHeight="1">
      <c r="A69" s="11"/>
      <c r="B69" s="1"/>
    </row>
    <row r="70" spans="1:7" ht="13.5" customHeight="1">
      <c r="A70" s="11"/>
      <c r="B70" s="1"/>
      <c r="C70" s="31"/>
      <c r="D70" s="13"/>
      <c r="E70" s="13"/>
      <c r="F70" s="13"/>
      <c r="G70" s="13"/>
    </row>
    <row r="71" spans="1:7" ht="13.5" customHeight="1">
      <c r="A71" s="11"/>
      <c r="B71" s="1"/>
      <c r="C71" s="31"/>
      <c r="D71" s="13"/>
      <c r="E71" s="13"/>
      <c r="F71" s="13"/>
      <c r="G71" s="13"/>
    </row>
    <row r="72" spans="1:2" ht="13.5" customHeight="1">
      <c r="A72" s="11"/>
      <c r="B72" s="1"/>
    </row>
    <row r="73" spans="1:2" ht="13.5" customHeight="1">
      <c r="A73" s="11"/>
      <c r="B73" s="1"/>
    </row>
    <row r="74" spans="1:2" ht="13.5" customHeight="1">
      <c r="A74" s="11"/>
      <c r="B74" s="1"/>
    </row>
    <row r="75" spans="1:2" ht="13.5" customHeight="1">
      <c r="A75" s="11"/>
      <c r="B75" s="1"/>
    </row>
    <row r="76" spans="1:2" ht="13.5" customHeight="1">
      <c r="A76" s="11"/>
      <c r="B76" s="1"/>
    </row>
  </sheetData>
  <printOptions gridLines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Header>&amp;C&amp;A</oddHeader>
    <oddFooter>&amp;L&amp;F&amp;CSíða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Sámal í Skorini</dc:creator>
  <cp:keywords/>
  <dc:description/>
  <cp:lastModifiedBy>administrator</cp:lastModifiedBy>
  <cp:lastPrinted>2005-07-01T10:24:24Z</cp:lastPrinted>
  <dcterms:created xsi:type="dcterms:W3CDTF">1997-06-30T13:49:09Z</dcterms:created>
  <dcterms:modified xsi:type="dcterms:W3CDTF">2005-11-14T13:32:50Z</dcterms:modified>
  <cp:category/>
  <cp:version/>
  <cp:contentType/>
  <cp:contentStatus/>
</cp:coreProperties>
</file>