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45" windowWidth="7680" windowHeight="7320" tabRatio="849" activeTab="0"/>
  </bookViews>
  <sheets>
    <sheet name="LISTIN" sheetId="1" r:id="rId1"/>
    <sheet name="Norðoyggjar" sheetId="2" r:id="rId2"/>
    <sheet name="Eysturoy" sheetId="3" r:id="rId3"/>
    <sheet name="Norðstreymoy" sheetId="4" r:id="rId4"/>
    <sheet name="Suðursteymoy" sheetId="5" r:id="rId5"/>
    <sheet name="Vágar" sheetId="6" r:id="rId6"/>
    <sheet name="Sandoy" sheetId="7" r:id="rId7"/>
    <sheet name="Suðuroy" sheetId="8" r:id="rId8"/>
    <sheet name="Úrslit" sheetId="9" r:id="rId9"/>
  </sheets>
  <definedNames>
    <definedName name="A._Hin_Føroyski_Fólkaflokkurin">#N/A</definedName>
    <definedName name="_xlnm.Print_Area" localSheetId="0">'LISTIN'!$A$1:$A$138</definedName>
    <definedName name="_xlnm.Print_Titles" localSheetId="2">'Eysturoy'!$1:$2</definedName>
    <definedName name="_xlnm.Print_Titles" localSheetId="0">'LISTIN'!$1:$2</definedName>
    <definedName name="_xlnm.Print_Titles" localSheetId="1">'Norðoyggjar'!$1:$2</definedName>
    <definedName name="_xlnm.Print_Titles" localSheetId="3">'Norðstreymoy'!$1:$2</definedName>
    <definedName name="_xlnm.Print_Titles" localSheetId="6">'Sandoy'!$1:$2</definedName>
    <definedName name="_xlnm.Print_Titles" localSheetId="7">'Suðuroy'!$1:$2</definedName>
    <definedName name="_xlnm.Print_Titles" localSheetId="4">'Suðursteymoy'!$1:$2</definedName>
    <definedName name="_xlnm.Print_Titles" localSheetId="8">'Úrslit'!$1:$2</definedName>
    <definedName name="_xlnm.Print_Titles" localSheetId="5">'Vágar'!$1:$2</definedName>
  </definedNames>
  <calcPr fullCalcOnLoad="1"/>
</workbook>
</file>

<file path=xl/sharedStrings.xml><?xml version="1.0" encoding="utf-8"?>
<sst xmlns="http://schemas.openxmlformats.org/spreadsheetml/2006/main" count="337" uniqueCount="204">
  <si>
    <t>A. Hin Føroyski Fólkaflokkurin</t>
  </si>
  <si>
    <t>Listin</t>
  </si>
  <si>
    <t>Óli Breckmann</t>
  </si>
  <si>
    <t>Bjarni Djurholm</t>
  </si>
  <si>
    <t>Jógvan á Lakjuni</t>
  </si>
  <si>
    <t>Jørgen Niclasen</t>
  </si>
  <si>
    <t>Rúna Sivertsen</t>
  </si>
  <si>
    <t>Listi A tilsamans</t>
  </si>
  <si>
    <t/>
  </si>
  <si>
    <t>B. Sambandsflokkurin</t>
  </si>
  <si>
    <t>Edmund Joensen</t>
  </si>
  <si>
    <t>Listi B tils.</t>
  </si>
  <si>
    <t>C. Javnaðarflokkurin</t>
  </si>
  <si>
    <t>Vilhelm Johannesen</t>
  </si>
  <si>
    <t>Listi C tils.</t>
  </si>
  <si>
    <t>D. Sjálvstýrisflokkurin</t>
  </si>
  <si>
    <t>Listi D tils.</t>
  </si>
  <si>
    <t>Annita á Fríðriksmørk</t>
  </si>
  <si>
    <t>Heini O. Heinesen</t>
  </si>
  <si>
    <t>Hergeir Nielsen</t>
  </si>
  <si>
    <t>Listi E tils.</t>
  </si>
  <si>
    <t xml:space="preserve">ÓGILDUGAR BRÆVATKV. </t>
  </si>
  <si>
    <t xml:space="preserve">      BLANKAR</t>
  </si>
  <si>
    <t xml:space="preserve">     ÓKLÁRAR</t>
  </si>
  <si>
    <t>ÓGILDUGAR ÍALT</t>
  </si>
  <si>
    <t>Norðoyggjar</t>
  </si>
  <si>
    <t>Árnafjørður</t>
  </si>
  <si>
    <t>Fossanes</t>
  </si>
  <si>
    <t>Haraldssund</t>
  </si>
  <si>
    <t>Hattarvík</t>
  </si>
  <si>
    <t>Húsar</t>
  </si>
  <si>
    <t>Kirkja</t>
  </si>
  <si>
    <t>Klaksvík</t>
  </si>
  <si>
    <t>Kunoy</t>
  </si>
  <si>
    <t>Mikladalur</t>
  </si>
  <si>
    <t>Svínoy</t>
  </si>
  <si>
    <t>Viðareiði</t>
  </si>
  <si>
    <t>Tilsamans</t>
  </si>
  <si>
    <t>Eysturoy</t>
  </si>
  <si>
    <t>Eiði</t>
  </si>
  <si>
    <t>Elduvík</t>
  </si>
  <si>
    <t>Fuglafjørður</t>
  </si>
  <si>
    <t>Funningsfjørður</t>
  </si>
  <si>
    <t>Funningur</t>
  </si>
  <si>
    <t>Gjógv</t>
  </si>
  <si>
    <t>Gøta</t>
  </si>
  <si>
    <t>Hellurnar</t>
  </si>
  <si>
    <t>Leirvík</t>
  </si>
  <si>
    <t>Oyndarfjørður</t>
  </si>
  <si>
    <t>Oyrarbakki</t>
  </si>
  <si>
    <t>Selatrað</t>
  </si>
  <si>
    <t>Skála</t>
  </si>
  <si>
    <t>Strendur</t>
  </si>
  <si>
    <t>Toftir</t>
  </si>
  <si>
    <t>Haldórsvík</t>
  </si>
  <si>
    <t>Hósvík</t>
  </si>
  <si>
    <t>Hvalvík</t>
  </si>
  <si>
    <t>Kollafjørður</t>
  </si>
  <si>
    <t>Kvívík</t>
  </si>
  <si>
    <t>Saksun</t>
  </si>
  <si>
    <t>Tjørnuvík</t>
  </si>
  <si>
    <t>Vestmanna</t>
  </si>
  <si>
    <t>Argir</t>
  </si>
  <si>
    <t>Hestur</t>
  </si>
  <si>
    <t>Kaldbak</t>
  </si>
  <si>
    <t>Nólsoy</t>
  </si>
  <si>
    <t>Tórshavn</t>
  </si>
  <si>
    <t>Velbastaður</t>
  </si>
  <si>
    <t>Vágar</t>
  </si>
  <si>
    <t>Bøur</t>
  </si>
  <si>
    <t>Gásadalur</t>
  </si>
  <si>
    <t>Miðvágur</t>
  </si>
  <si>
    <t>Mykines</t>
  </si>
  <si>
    <t>Sandavágur</t>
  </si>
  <si>
    <t>Sørvágur</t>
  </si>
  <si>
    <t>Sandoy</t>
  </si>
  <si>
    <t>Dalur</t>
  </si>
  <si>
    <t>Húsavík</t>
  </si>
  <si>
    <t>Sandur</t>
  </si>
  <si>
    <t>Skálavík</t>
  </si>
  <si>
    <t>Skopun</t>
  </si>
  <si>
    <t>Skúvoy</t>
  </si>
  <si>
    <t>Suðuroy</t>
  </si>
  <si>
    <t>Fámjin</t>
  </si>
  <si>
    <t>Hov</t>
  </si>
  <si>
    <t>Hvalba</t>
  </si>
  <si>
    <t>Lopra</t>
  </si>
  <si>
    <t>Porkeri</t>
  </si>
  <si>
    <t>Sandvík</t>
  </si>
  <si>
    <t>Sumba</t>
  </si>
  <si>
    <t>Tvøroyri</t>
  </si>
  <si>
    <t>Vágur</t>
  </si>
  <si>
    <t>Norðstreym</t>
  </si>
  <si>
    <t>Suðurstreym</t>
  </si>
  <si>
    <t>Marjus Dam</t>
  </si>
  <si>
    <t>Olav Enomoto</t>
  </si>
  <si>
    <t>Edva Jacobsen</t>
  </si>
  <si>
    <t>Kaj Leo Johannesen</t>
  </si>
  <si>
    <t>Gunnar Nattestad</t>
  </si>
  <si>
    <t>Alfred Olsen</t>
  </si>
  <si>
    <t>Marjun Olsen</t>
  </si>
  <si>
    <t>Gerhard Lognberg</t>
  </si>
  <si>
    <t>Kristian Magnussen</t>
  </si>
  <si>
    <t>Eyðgunn Samuelsen</t>
  </si>
  <si>
    <t>Karsten Hansen</t>
  </si>
  <si>
    <t>Høgni Hoydal</t>
  </si>
  <si>
    <t>Sjúrður Skaale</t>
  </si>
  <si>
    <t>H. Miðflokkurin</t>
  </si>
  <si>
    <t>Jenis av Rana</t>
  </si>
  <si>
    <t>Listi H tils.</t>
  </si>
  <si>
    <t>Norðstreymoy</t>
  </si>
  <si>
    <t>Suðurstreymoy</t>
  </si>
  <si>
    <t>Úrslit fyri Føroyar</t>
  </si>
  <si>
    <t>Vallutøka                      %</t>
  </si>
  <si>
    <t>Tummas í Garði</t>
  </si>
  <si>
    <t>Poul Michelsen</t>
  </si>
  <si>
    <t>Jákup Mikkelsen</t>
  </si>
  <si>
    <t>Bjarti Mohr</t>
  </si>
  <si>
    <t>Annika Olsen</t>
  </si>
  <si>
    <t>Jacob Vestergaard</t>
  </si>
  <si>
    <t>Helgi Abrahamsen</t>
  </si>
  <si>
    <t>Svenning Borg</t>
  </si>
  <si>
    <t>Erikka Elttør</t>
  </si>
  <si>
    <t>Høgni Mikkelsen</t>
  </si>
  <si>
    <t>Jaspur Vang</t>
  </si>
  <si>
    <t>Jóannes Eidesgaard</t>
  </si>
  <si>
    <t>Andrias Petersen</t>
  </si>
  <si>
    <t>Helena Dam á Neystabø</t>
  </si>
  <si>
    <t>Mamy Dahl Sørensen</t>
  </si>
  <si>
    <t>Mikkjal Sørensen</t>
  </si>
  <si>
    <t>Heidi Petersen</t>
  </si>
  <si>
    <t>Arni Abrahamsen</t>
  </si>
  <si>
    <t>Mia av Kák Joensen</t>
  </si>
  <si>
    <t>Charlotta á Váli Olsen</t>
  </si>
  <si>
    <t xml:space="preserve">      FRÁMERKI</t>
  </si>
  <si>
    <t>John Kári Jacobsen</t>
  </si>
  <si>
    <t>John Johannessen</t>
  </si>
  <si>
    <t>Tórbjørn Jacobsen</t>
  </si>
  <si>
    <t>Bill Justinussen</t>
  </si>
  <si>
    <t>Runavík</t>
  </si>
  <si>
    <t>Skálabotnur</t>
  </si>
  <si>
    <t xml:space="preserve">ÓGILDUGAR ATKVØÐUR </t>
  </si>
  <si>
    <t>Atkvøður</t>
  </si>
  <si>
    <t>Herav Brævatkvøður</t>
  </si>
  <si>
    <t>Sølvi Andreasen</t>
  </si>
  <si>
    <t>Hanna Dalsenni</t>
  </si>
  <si>
    <t>Niels Pauli Hammer</t>
  </si>
  <si>
    <t>Anna Krog Hentze</t>
  </si>
  <si>
    <t>Kjartan Joensen</t>
  </si>
  <si>
    <t>Rodmundur Nielsen</t>
  </si>
  <si>
    <t>Malena Thomsen</t>
  </si>
  <si>
    <t>Heðin Zachariasen</t>
  </si>
  <si>
    <t>Annfinn Brekkstein</t>
  </si>
  <si>
    <t>Eivind Jacobsen</t>
  </si>
  <si>
    <t>Bjørn Kalsø</t>
  </si>
  <si>
    <t>Magni Laksáfoss</t>
  </si>
  <si>
    <t>Ingvør Nolsøe</t>
  </si>
  <si>
    <t>Rósa Samuelsen</t>
  </si>
  <si>
    <t>Bjarti Thomsen</t>
  </si>
  <si>
    <t>Kirstin Strøm Bech</t>
  </si>
  <si>
    <t>Edith Dahl</t>
  </si>
  <si>
    <t>Gudny Hentze</t>
  </si>
  <si>
    <t>Jónleif Johannesen</t>
  </si>
  <si>
    <t>Randi í Jógvanstovu</t>
  </si>
  <si>
    <t>Heðin Mortensen</t>
  </si>
  <si>
    <t>Óluva Niclasen</t>
  </si>
  <si>
    <t>Jóngerð Nielsen</t>
  </si>
  <si>
    <t>Nita Næs</t>
  </si>
  <si>
    <t>Dan Reinert Petersen</t>
  </si>
  <si>
    <t>Hans Pauli Strøm</t>
  </si>
  <si>
    <t>Eiley Weihe</t>
  </si>
  <si>
    <t>Sámal Petur í Grund</t>
  </si>
  <si>
    <t>Kári á Rógvi</t>
  </si>
  <si>
    <t>E. Tjóðveldi</t>
  </si>
  <si>
    <t>Olga Biskupstø</t>
  </si>
  <si>
    <t>Sólfríð Fjallsbak</t>
  </si>
  <si>
    <t>Jórun Høgnesen</t>
  </si>
  <si>
    <t>Róaldur Jákupsson</t>
  </si>
  <si>
    <t>Bergtóra H. Joensen</t>
  </si>
  <si>
    <t>Óluva Klettskarð</t>
  </si>
  <si>
    <t>Maria Kristiansdóttir</t>
  </si>
  <si>
    <t>Jákup Petersen</t>
  </si>
  <si>
    <t>Páll á Reynatúgvu</t>
  </si>
  <si>
    <t>Bjørt Samuelsen</t>
  </si>
  <si>
    <t>Egin Henriksen</t>
  </si>
  <si>
    <t>Frank Jacobsen</t>
  </si>
  <si>
    <t>Jaspur Langgaard</t>
  </si>
  <si>
    <t>Hjørdis Háberg Petersen</t>
  </si>
  <si>
    <t>Atkvøtt hava</t>
  </si>
  <si>
    <t xml:space="preserve">Veljarar íalt </t>
  </si>
  <si>
    <t>VELJARAR</t>
  </si>
  <si>
    <t xml:space="preserve">       VALLISTAR</t>
  </si>
  <si>
    <t xml:space="preserve">       ÍSKOYTISLISTAR</t>
  </si>
  <si>
    <t xml:space="preserve">       VELJARAR Í ALT</t>
  </si>
  <si>
    <t xml:space="preserve">       VELJARAR Í ATL</t>
  </si>
  <si>
    <t>VELJARAR:</t>
  </si>
  <si>
    <t>Listin                         Fólkatingsvalið 13.     November 2007</t>
  </si>
  <si>
    <t>Fínteljing 20. november 2007</t>
  </si>
  <si>
    <t>Hanna Jensen</t>
  </si>
  <si>
    <t>Johan Dahl</t>
  </si>
  <si>
    <t>Petur í Gong</t>
  </si>
  <si>
    <t xml:space="preserve">V.v </t>
  </si>
  <si>
    <t>20. november 2007</t>
  </si>
  <si>
    <t>Olaf á Stongunum, fm.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</si>
</sst>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1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Times New Roman"/>
      <family val="0"/>
    </font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5" fillId="0" borderId="0" applyFont="0" applyAlignment="0">
      <protection/>
    </xf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textRotation="90"/>
      <protection/>
    </xf>
    <xf numFmtId="0" fontId="9" fillId="0" borderId="0" xfId="0" applyFont="1" applyAlignment="1" applyProtection="1">
      <alignment textRotation="90"/>
      <protection/>
    </xf>
    <xf numFmtId="0" fontId="6" fillId="0" borderId="0" xfId="0" applyFont="1" applyAlignment="1" applyProtection="1">
      <alignment/>
      <protection/>
    </xf>
    <xf numFmtId="3" fontId="9" fillId="0" borderId="0" xfId="0" applyNumberFormat="1" applyFont="1" applyAlignment="1" applyProtection="1" quotePrefix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 quotePrefix="1">
      <alignment/>
      <protection/>
    </xf>
    <xf numFmtId="3" fontId="9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 quotePrefix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0" xfId="0" applyNumberFormat="1" applyFont="1" applyAlignment="1" applyProtection="1" quotePrefix="1">
      <alignment/>
      <protection/>
    </xf>
    <xf numFmtId="3" fontId="7" fillId="0" borderId="0" xfId="0" applyNumberFormat="1" applyFont="1" applyAlignment="1" applyProtection="1">
      <alignment/>
      <protection/>
    </xf>
    <xf numFmtId="4" fontId="7" fillId="0" borderId="0" xfId="20" applyFont="1" applyAlignment="1" applyProtection="1">
      <alignment horizontal="center" vertical="center"/>
      <protection/>
    </xf>
    <xf numFmtId="4" fontId="6" fillId="0" borderId="0" xfId="20" applyFont="1" applyAlignment="1" applyProtection="1">
      <alignment textRotation="90"/>
      <protection/>
    </xf>
    <xf numFmtId="4" fontId="9" fillId="0" borderId="0" xfId="20" applyFont="1" applyAlignment="1" applyProtection="1">
      <alignment textRotation="90"/>
      <protection/>
    </xf>
    <xf numFmtId="4" fontId="6" fillId="0" borderId="0" xfId="2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4" fontId="7" fillId="0" borderId="0" xfId="2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3" fontId="9" fillId="0" borderId="0" xfId="0" applyNumberFormat="1" applyFont="1" applyAlignment="1" applyProtection="1" quotePrefix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textRotation="90"/>
      <protection locked="0"/>
    </xf>
    <xf numFmtId="3" fontId="9" fillId="0" borderId="0" xfId="0" applyNumberFormat="1" applyFont="1" applyAlignment="1" applyProtection="1" quotePrefix="1">
      <alignment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3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textRotation="90"/>
      <protection/>
    </xf>
    <xf numFmtId="0" fontId="14" fillId="0" borderId="0" xfId="0" applyFont="1" applyAlignment="1">
      <alignment horizontal="justify"/>
    </xf>
    <xf numFmtId="0" fontId="15" fillId="0" borderId="0" xfId="0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181" fontId="11" fillId="0" borderId="0" xfId="15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suðuroy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7.5" style="7" customWidth="1"/>
    <col min="2" max="2" width="3.83203125" style="7" customWidth="1"/>
    <col min="3" max="8" width="3" style="7" customWidth="1"/>
    <col min="9" max="16384" width="9.33203125" style="7" customWidth="1"/>
  </cols>
  <sheetData>
    <row r="1" ht="69" customHeight="1">
      <c r="A1" s="41" t="s">
        <v>196</v>
      </c>
    </row>
    <row r="2" ht="14.25" customHeight="1">
      <c r="A2" s="55" t="s">
        <v>197</v>
      </c>
    </row>
    <row r="3" spans="1:23" s="42" customFormat="1" ht="18">
      <c r="A3" s="1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ht="12.75">
      <c r="A4" s="7" t="s">
        <v>1</v>
      </c>
    </row>
    <row r="5" ht="15.75">
      <c r="A5" s="46" t="s">
        <v>144</v>
      </c>
    </row>
    <row r="6" ht="15.75">
      <c r="A6" s="46" t="s">
        <v>2</v>
      </c>
    </row>
    <row r="7" ht="15.75">
      <c r="A7" s="46" t="s">
        <v>145</v>
      </c>
    </row>
    <row r="8" ht="15.75">
      <c r="A8" s="46" t="s">
        <v>3</v>
      </c>
    </row>
    <row r="9" ht="15.75">
      <c r="A9" s="46" t="s">
        <v>114</v>
      </c>
    </row>
    <row r="10" ht="15.75">
      <c r="A10" s="46" t="s">
        <v>146</v>
      </c>
    </row>
    <row r="11" ht="15.75">
      <c r="A11" s="46" t="s">
        <v>147</v>
      </c>
    </row>
    <row r="12" ht="15.75">
      <c r="A12" s="46" t="s">
        <v>198</v>
      </c>
    </row>
    <row r="13" ht="15.75">
      <c r="A13" s="46" t="s">
        <v>148</v>
      </c>
    </row>
    <row r="14" ht="15.75">
      <c r="A14" s="46" t="s">
        <v>4</v>
      </c>
    </row>
    <row r="15" ht="15.75">
      <c r="A15" s="46" t="s">
        <v>115</v>
      </c>
    </row>
    <row r="16" ht="15.75">
      <c r="A16" s="46" t="s">
        <v>116</v>
      </c>
    </row>
    <row r="17" ht="15.75">
      <c r="A17" s="46" t="s">
        <v>117</v>
      </c>
    </row>
    <row r="18" ht="15.75">
      <c r="A18" s="46" t="s">
        <v>5</v>
      </c>
    </row>
    <row r="19" ht="15.75">
      <c r="A19" s="46" t="s">
        <v>149</v>
      </c>
    </row>
    <row r="20" ht="15.75">
      <c r="A20" s="46" t="s">
        <v>118</v>
      </c>
    </row>
    <row r="21" ht="15.75">
      <c r="A21" s="46" t="s">
        <v>150</v>
      </c>
    </row>
    <row r="22" ht="15.75">
      <c r="A22" s="46" t="s">
        <v>119</v>
      </c>
    </row>
    <row r="23" ht="15.75">
      <c r="A23" s="46" t="s">
        <v>151</v>
      </c>
    </row>
    <row r="24" ht="12.75">
      <c r="A24" s="16" t="s">
        <v>7</v>
      </c>
    </row>
    <row r="25" ht="12.75">
      <c r="A25" s="43" t="s">
        <v>8</v>
      </c>
    </row>
    <row r="26" spans="1:23" s="42" customFormat="1" ht="18">
      <c r="A26" s="17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ht="12.75">
      <c r="A27" s="7" t="s">
        <v>1</v>
      </c>
    </row>
    <row r="28" ht="15.75">
      <c r="A28" s="46" t="s">
        <v>120</v>
      </c>
    </row>
    <row r="29" ht="15.75">
      <c r="A29" s="46" t="s">
        <v>121</v>
      </c>
    </row>
    <row r="30" ht="15.75">
      <c r="A30" s="46" t="s">
        <v>152</v>
      </c>
    </row>
    <row r="31" ht="15.75">
      <c r="A31" s="46" t="s">
        <v>199</v>
      </c>
    </row>
    <row r="32" ht="15.75">
      <c r="A32" s="46" t="s">
        <v>94</v>
      </c>
    </row>
    <row r="33" ht="15.75">
      <c r="A33" s="46" t="s">
        <v>122</v>
      </c>
    </row>
    <row r="34" ht="15.75">
      <c r="A34" s="46" t="s">
        <v>95</v>
      </c>
    </row>
    <row r="35" ht="15.75">
      <c r="A35" s="46" t="s">
        <v>96</v>
      </c>
    </row>
    <row r="36" ht="15.75">
      <c r="A36" s="46" t="s">
        <v>153</v>
      </c>
    </row>
    <row r="37" ht="15.75">
      <c r="A37" s="46" t="s">
        <v>135</v>
      </c>
    </row>
    <row r="38" ht="15.75">
      <c r="A38" s="46" t="s">
        <v>10</v>
      </c>
    </row>
    <row r="39" ht="15.75">
      <c r="A39" s="46" t="s">
        <v>97</v>
      </c>
    </row>
    <row r="40" ht="15.75">
      <c r="A40" s="46" t="s">
        <v>154</v>
      </c>
    </row>
    <row r="41" ht="15.75">
      <c r="A41" s="46" t="s">
        <v>155</v>
      </c>
    </row>
    <row r="42" ht="15.75">
      <c r="A42" s="46" t="s">
        <v>123</v>
      </c>
    </row>
    <row r="43" ht="15.75">
      <c r="A43" s="46" t="s">
        <v>98</v>
      </c>
    </row>
    <row r="44" ht="15.75">
      <c r="A44" s="46" t="s">
        <v>156</v>
      </c>
    </row>
    <row r="45" ht="15.75">
      <c r="A45" s="46" t="s">
        <v>99</v>
      </c>
    </row>
    <row r="46" ht="15.75">
      <c r="A46" s="46" t="s">
        <v>100</v>
      </c>
    </row>
    <row r="47" ht="15.75">
      <c r="A47" s="46" t="s">
        <v>157</v>
      </c>
    </row>
    <row r="48" ht="15.75">
      <c r="A48" s="46" t="s">
        <v>158</v>
      </c>
    </row>
    <row r="49" ht="15.75">
      <c r="A49" s="46" t="s">
        <v>124</v>
      </c>
    </row>
    <row r="50" ht="12.75">
      <c r="A50" s="16" t="s">
        <v>11</v>
      </c>
    </row>
    <row r="51" ht="12.75">
      <c r="A51" s="43" t="s">
        <v>8</v>
      </c>
    </row>
    <row r="52" spans="1:23" s="42" customFormat="1" ht="18">
      <c r="A52" s="17" t="s">
        <v>12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ht="12.75">
      <c r="A53" s="7" t="s">
        <v>1</v>
      </c>
    </row>
    <row r="54" ht="15.75">
      <c r="A54" s="46" t="s">
        <v>159</v>
      </c>
    </row>
    <row r="55" ht="15.75">
      <c r="A55" s="46" t="s">
        <v>160</v>
      </c>
    </row>
    <row r="56" ht="15.75">
      <c r="A56" s="46" t="s">
        <v>125</v>
      </c>
    </row>
    <row r="57" ht="15.75">
      <c r="A57" s="46" t="s">
        <v>161</v>
      </c>
    </row>
    <row r="58" ht="15.75">
      <c r="A58" s="46" t="s">
        <v>136</v>
      </c>
    </row>
    <row r="59" ht="15.75">
      <c r="A59" s="46" t="s">
        <v>162</v>
      </c>
    </row>
    <row r="60" ht="15.75">
      <c r="A60" s="46" t="s">
        <v>13</v>
      </c>
    </row>
    <row r="61" ht="15.75">
      <c r="A61" s="46" t="s">
        <v>163</v>
      </c>
    </row>
    <row r="62" ht="15.75">
      <c r="A62" s="46" t="s">
        <v>101</v>
      </c>
    </row>
    <row r="63" ht="15.75">
      <c r="A63" s="46" t="s">
        <v>102</v>
      </c>
    </row>
    <row r="64" ht="15.75">
      <c r="A64" s="46" t="s">
        <v>164</v>
      </c>
    </row>
    <row r="65" ht="15.75">
      <c r="A65" s="46" t="s">
        <v>127</v>
      </c>
    </row>
    <row r="66" ht="15.75">
      <c r="A66" s="46" t="s">
        <v>165</v>
      </c>
    </row>
    <row r="67" ht="15.75">
      <c r="A67" s="46" t="s">
        <v>166</v>
      </c>
    </row>
    <row r="68" ht="15.75">
      <c r="A68" s="46" t="s">
        <v>167</v>
      </c>
    </row>
    <row r="69" ht="15.75">
      <c r="A69" s="46" t="s">
        <v>126</v>
      </c>
    </row>
    <row r="70" ht="15.75">
      <c r="A70" s="46" t="s">
        <v>168</v>
      </c>
    </row>
    <row r="71" ht="15.75">
      <c r="A71" s="46" t="s">
        <v>103</v>
      </c>
    </row>
    <row r="72" ht="15.75">
      <c r="A72" s="46" t="s">
        <v>169</v>
      </c>
    </row>
    <row r="73" ht="15.75">
      <c r="A73" s="46" t="s">
        <v>128</v>
      </c>
    </row>
    <row r="74" ht="15.75">
      <c r="A74" s="46" t="s">
        <v>129</v>
      </c>
    </row>
    <row r="75" ht="15.75">
      <c r="A75" s="46" t="s">
        <v>170</v>
      </c>
    </row>
    <row r="76" ht="12.75">
      <c r="A76" s="16" t="s">
        <v>14</v>
      </c>
    </row>
    <row r="77" ht="12.75">
      <c r="A77" s="43" t="s">
        <v>8</v>
      </c>
    </row>
    <row r="78" spans="1:23" s="42" customFormat="1" ht="18">
      <c r="A78" s="17" t="s">
        <v>15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ht="12.75">
      <c r="A79" s="7" t="s">
        <v>1</v>
      </c>
    </row>
    <row r="80" ht="15.75">
      <c r="A80" s="46" t="s">
        <v>171</v>
      </c>
    </row>
    <row r="81" ht="15.75">
      <c r="A81" s="46" t="s">
        <v>172</v>
      </c>
    </row>
    <row r="82" ht="15.75">
      <c r="A82" s="46" t="s">
        <v>6</v>
      </c>
    </row>
    <row r="83" ht="12.75">
      <c r="A83" s="16" t="s">
        <v>16</v>
      </c>
    </row>
    <row r="84" ht="12.75">
      <c r="A84" s="43" t="s">
        <v>8</v>
      </c>
    </row>
    <row r="85" spans="1:23" s="42" customFormat="1" ht="18">
      <c r="A85" s="17" t="s">
        <v>173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ht="12.75">
      <c r="A86" s="7" t="s">
        <v>1</v>
      </c>
    </row>
    <row r="87" ht="15.75">
      <c r="A87" s="46" t="s">
        <v>174</v>
      </c>
    </row>
    <row r="88" ht="15.75">
      <c r="A88" s="46" t="s">
        <v>175</v>
      </c>
    </row>
    <row r="89" ht="15.75">
      <c r="A89" s="46" t="s">
        <v>17</v>
      </c>
    </row>
    <row r="90" ht="15.75">
      <c r="A90" s="46" t="s">
        <v>200</v>
      </c>
    </row>
    <row r="91" ht="15.75">
      <c r="A91" s="46" t="s">
        <v>18</v>
      </c>
    </row>
    <row r="92" ht="15.75">
      <c r="A92" s="46" t="s">
        <v>105</v>
      </c>
    </row>
    <row r="93" ht="15.75">
      <c r="A93" s="46" t="s">
        <v>176</v>
      </c>
    </row>
    <row r="94" ht="15.75">
      <c r="A94" s="46" t="s">
        <v>137</v>
      </c>
    </row>
    <row r="95" ht="15.75">
      <c r="A95" s="46" t="s">
        <v>177</v>
      </c>
    </row>
    <row r="96" ht="15.75">
      <c r="A96" s="46" t="s">
        <v>178</v>
      </c>
    </row>
    <row r="97" ht="15.75">
      <c r="A97" s="46" t="s">
        <v>179</v>
      </c>
    </row>
    <row r="98" ht="15.75">
      <c r="A98" s="46" t="s">
        <v>180</v>
      </c>
    </row>
    <row r="99" ht="15.75">
      <c r="A99" s="46" t="s">
        <v>19</v>
      </c>
    </row>
    <row r="100" ht="15.75">
      <c r="A100" s="46" t="s">
        <v>130</v>
      </c>
    </row>
    <row r="101" ht="15.75">
      <c r="A101" s="46" t="s">
        <v>181</v>
      </c>
    </row>
    <row r="102" ht="15.75">
      <c r="A102" s="46" t="s">
        <v>182</v>
      </c>
    </row>
    <row r="103" ht="15.75">
      <c r="A103" s="46" t="s">
        <v>183</v>
      </c>
    </row>
    <row r="104" ht="15.75">
      <c r="A104" s="46" t="s">
        <v>106</v>
      </c>
    </row>
    <row r="105" ht="12.75">
      <c r="A105" s="16" t="s">
        <v>20</v>
      </c>
    </row>
    <row r="106" spans="1:2" ht="12.75" customHeight="1">
      <c r="A106" s="43" t="s">
        <v>8</v>
      </c>
      <c r="B106" s="43"/>
    </row>
    <row r="107" spans="1:23" s="42" customFormat="1" ht="18">
      <c r="A107" s="17" t="s">
        <v>107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ht="12.75">
      <c r="A108" s="7" t="s">
        <v>1</v>
      </c>
    </row>
    <row r="109" ht="15.75">
      <c r="A109" s="46" t="s">
        <v>131</v>
      </c>
    </row>
    <row r="110" ht="15.75">
      <c r="A110" s="46" t="s">
        <v>104</v>
      </c>
    </row>
    <row r="111" ht="15.75">
      <c r="A111" s="46" t="s">
        <v>184</v>
      </c>
    </row>
    <row r="112" ht="15.75">
      <c r="A112" s="46" t="s">
        <v>185</v>
      </c>
    </row>
    <row r="113" ht="15.75">
      <c r="A113" s="46" t="s">
        <v>132</v>
      </c>
    </row>
    <row r="114" ht="15.75">
      <c r="A114" s="46" t="s">
        <v>138</v>
      </c>
    </row>
    <row r="115" ht="15.75">
      <c r="A115" s="46" t="s">
        <v>186</v>
      </c>
    </row>
    <row r="116" ht="15.75">
      <c r="A116" s="46" t="s">
        <v>133</v>
      </c>
    </row>
    <row r="117" ht="15.75">
      <c r="A117" s="46" t="s">
        <v>187</v>
      </c>
    </row>
    <row r="118" ht="15.75">
      <c r="A118" s="46" t="s">
        <v>108</v>
      </c>
    </row>
    <row r="119" ht="12.75">
      <c r="A119" s="16" t="s">
        <v>109</v>
      </c>
    </row>
    <row r="120" ht="12.75">
      <c r="A120" s="16"/>
    </row>
    <row r="121" ht="18">
      <c r="A121" s="17"/>
    </row>
    <row r="122" ht="12.75">
      <c r="A122" s="16" t="s">
        <v>142</v>
      </c>
    </row>
    <row r="123" ht="12.75">
      <c r="A123" s="16"/>
    </row>
    <row r="124" ht="12.75">
      <c r="A124" s="16"/>
    </row>
    <row r="125" ht="12.75">
      <c r="A125" s="16" t="s">
        <v>143</v>
      </c>
    </row>
    <row r="126" ht="12.75">
      <c r="A126" s="16"/>
    </row>
    <row r="127" ht="12.75">
      <c r="A127" s="16"/>
    </row>
    <row r="128" ht="12.75">
      <c r="A128" s="16" t="s">
        <v>141</v>
      </c>
    </row>
    <row r="129" ht="12.75">
      <c r="A129" s="16" t="s">
        <v>22</v>
      </c>
    </row>
    <row r="130" ht="12.75">
      <c r="A130" s="16" t="s">
        <v>23</v>
      </c>
    </row>
    <row r="131" ht="12.75">
      <c r="A131" s="16" t="s">
        <v>134</v>
      </c>
    </row>
    <row r="132" ht="12.75">
      <c r="A132" s="43" t="s">
        <v>8</v>
      </c>
    </row>
    <row r="133" ht="12.75">
      <c r="A133" s="16" t="s">
        <v>21</v>
      </c>
    </row>
    <row r="134" ht="12.75">
      <c r="A134" s="16" t="s">
        <v>22</v>
      </c>
    </row>
    <row r="135" ht="12.75">
      <c r="A135" s="16" t="s">
        <v>23</v>
      </c>
    </row>
    <row r="136" ht="12.75">
      <c r="A136" s="16" t="s">
        <v>134</v>
      </c>
    </row>
    <row r="137" ht="12.75">
      <c r="A137" s="43" t="s">
        <v>8</v>
      </c>
    </row>
    <row r="138" ht="12.75">
      <c r="A138" s="16" t="s">
        <v>24</v>
      </c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35" t="s">
        <v>190</v>
      </c>
    </row>
    <row r="145" ht="12.75">
      <c r="A145" s="35" t="s">
        <v>191</v>
      </c>
    </row>
    <row r="146" ht="12.75">
      <c r="A146" s="35" t="s">
        <v>192</v>
      </c>
    </row>
    <row r="147" ht="12.75">
      <c r="A147" s="35" t="s">
        <v>194</v>
      </c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workbookViewId="0" topLeftCell="A1">
      <selection activeCell="A1" sqref="A1"/>
    </sheetView>
  </sheetViews>
  <sheetFormatPr defaultColWidth="9.33203125" defaultRowHeight="12.75" outlineLevelRow="1"/>
  <cols>
    <col min="1" max="1" width="48.5" style="7" customWidth="1"/>
    <col min="2" max="7" width="6.83203125" style="7" customWidth="1"/>
    <col min="8" max="8" width="8.66015625" style="7" customWidth="1"/>
    <col min="9" max="12" width="6.83203125" style="7" customWidth="1"/>
    <col min="13" max="13" width="8.83203125" style="16" customWidth="1"/>
    <col min="14" max="16384" width="9.33203125" style="7" customWidth="1"/>
  </cols>
  <sheetData>
    <row r="1" spans="1:13" ht="69" customHeight="1">
      <c r="A1" s="27" t="s">
        <v>25</v>
      </c>
      <c r="B1" s="5" t="s">
        <v>26</v>
      </c>
      <c r="C1" s="5" t="s">
        <v>28</v>
      </c>
      <c r="D1" s="5" t="s">
        <v>29</v>
      </c>
      <c r="E1" s="5" t="s">
        <v>30</v>
      </c>
      <c r="F1" s="5" t="s">
        <v>27</v>
      </c>
      <c r="G1" s="5" t="s">
        <v>31</v>
      </c>
      <c r="H1" s="6" t="s">
        <v>32</v>
      </c>
      <c r="I1" s="5" t="s">
        <v>33</v>
      </c>
      <c r="J1" s="5" t="s">
        <v>34</v>
      </c>
      <c r="K1" s="5" t="s">
        <v>35</v>
      </c>
      <c r="L1" s="5" t="s">
        <v>36</v>
      </c>
      <c r="M1" s="6" t="s">
        <v>37</v>
      </c>
    </row>
    <row r="2" spans="1:13" ht="14.25" customHeight="1">
      <c r="A2" s="4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6"/>
    </row>
    <row r="3" spans="1:22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 t="s">
        <v>8</v>
      </c>
      <c r="N3" s="16"/>
      <c r="O3" s="16"/>
      <c r="P3" s="16"/>
      <c r="Q3" s="16"/>
      <c r="R3" s="16"/>
      <c r="S3" s="16"/>
      <c r="T3" s="16"/>
      <c r="U3" s="16"/>
      <c r="V3" s="16"/>
    </row>
    <row r="4" spans="1:13" ht="12.75" outlineLevel="1">
      <c r="A4" s="7" t="str">
        <f>+LISTIN!A4</f>
        <v>Listin</v>
      </c>
      <c r="B4" s="9"/>
      <c r="C4" s="9"/>
      <c r="D4" s="9"/>
      <c r="E4" s="9"/>
      <c r="F4" s="9">
        <v>4</v>
      </c>
      <c r="G4" s="9"/>
      <c r="H4" s="9">
        <v>31</v>
      </c>
      <c r="I4" s="9"/>
      <c r="J4" s="9"/>
      <c r="K4" s="9"/>
      <c r="L4" s="9">
        <v>2</v>
      </c>
      <c r="M4" s="10">
        <f aca="true" t="shared" si="0" ref="M4:M24">SUM(B4:L4)</f>
        <v>37</v>
      </c>
    </row>
    <row r="5" spans="1:13" ht="12.75" outlineLevel="1">
      <c r="A5" s="7" t="str">
        <f>+LISTIN!A5</f>
        <v>Sølvi Andreasen</v>
      </c>
      <c r="B5" s="9"/>
      <c r="C5" s="9"/>
      <c r="D5" s="9"/>
      <c r="E5" s="9"/>
      <c r="F5" s="9">
        <v>1</v>
      </c>
      <c r="G5" s="9"/>
      <c r="H5" s="9">
        <v>3</v>
      </c>
      <c r="I5" s="9"/>
      <c r="J5" s="9"/>
      <c r="K5" s="9"/>
      <c r="L5" s="9">
        <v>1</v>
      </c>
      <c r="M5" s="10">
        <f t="shared" si="0"/>
        <v>5</v>
      </c>
    </row>
    <row r="6" spans="1:13" ht="12.75" outlineLevel="1">
      <c r="A6" s="7" t="str">
        <f>+LISTIN!A6</f>
        <v>Óli Breckmann</v>
      </c>
      <c r="B6" s="9"/>
      <c r="C6" s="9"/>
      <c r="D6" s="9"/>
      <c r="E6" s="9"/>
      <c r="F6" s="9">
        <v>7</v>
      </c>
      <c r="G6" s="9"/>
      <c r="H6" s="9">
        <v>68</v>
      </c>
      <c r="I6" s="9">
        <v>1</v>
      </c>
      <c r="J6" s="9"/>
      <c r="K6" s="9">
        <v>3</v>
      </c>
      <c r="L6" s="9">
        <v>7</v>
      </c>
      <c r="M6" s="10">
        <f t="shared" si="0"/>
        <v>86</v>
      </c>
    </row>
    <row r="7" spans="1:13" ht="12.75" outlineLevel="1">
      <c r="A7" s="7" t="str">
        <f>+LISTIN!A7</f>
        <v>Hanna Dalsenni</v>
      </c>
      <c r="B7" s="9"/>
      <c r="C7" s="9"/>
      <c r="D7" s="9"/>
      <c r="E7" s="9"/>
      <c r="F7" s="9">
        <v>1</v>
      </c>
      <c r="G7" s="9"/>
      <c r="H7" s="9">
        <v>23</v>
      </c>
      <c r="I7" s="9">
        <v>1</v>
      </c>
      <c r="J7" s="9"/>
      <c r="K7" s="9"/>
      <c r="L7" s="9">
        <v>1</v>
      </c>
      <c r="M7" s="10">
        <f t="shared" si="0"/>
        <v>26</v>
      </c>
    </row>
    <row r="8" spans="1:13" ht="12.75" outlineLevel="1">
      <c r="A8" s="7" t="str">
        <f>+LISTIN!A8</f>
        <v>Bjarni Djurholm</v>
      </c>
      <c r="B8" s="9"/>
      <c r="C8" s="9"/>
      <c r="D8" s="9"/>
      <c r="E8" s="9"/>
      <c r="F8" s="9"/>
      <c r="G8" s="9"/>
      <c r="H8" s="9">
        <v>2</v>
      </c>
      <c r="I8" s="9"/>
      <c r="J8" s="9"/>
      <c r="K8" s="9"/>
      <c r="L8" s="9"/>
      <c r="M8" s="10">
        <f t="shared" si="0"/>
        <v>2</v>
      </c>
    </row>
    <row r="9" spans="1:13" ht="12.75" outlineLevel="1">
      <c r="A9" s="7" t="str">
        <f>+LISTIN!A9</f>
        <v>Tummas í Garði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>
        <f t="shared" si="0"/>
        <v>0</v>
      </c>
    </row>
    <row r="10" spans="1:13" ht="12.75" outlineLevel="1">
      <c r="A10" s="7" t="str">
        <f>+LISTIN!A10</f>
        <v>Niels Pauli Hammer</v>
      </c>
      <c r="B10" s="9"/>
      <c r="C10" s="9"/>
      <c r="D10" s="9"/>
      <c r="E10" s="9"/>
      <c r="F10" s="9"/>
      <c r="G10" s="9"/>
      <c r="H10" s="9">
        <v>1</v>
      </c>
      <c r="I10" s="9"/>
      <c r="J10" s="9"/>
      <c r="K10" s="9"/>
      <c r="L10" s="9"/>
      <c r="M10" s="10">
        <f t="shared" si="0"/>
        <v>1</v>
      </c>
    </row>
    <row r="11" spans="1:13" ht="12.75" outlineLevel="1">
      <c r="A11" s="7" t="str">
        <f>+LISTIN!A11</f>
        <v>Anna Krog Hentze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>
        <f t="shared" si="0"/>
        <v>0</v>
      </c>
    </row>
    <row r="12" spans="1:13" ht="12.75" outlineLevel="1">
      <c r="A12" s="7" t="str">
        <f>+LISTIN!A12</f>
        <v>Hanna Jensen</v>
      </c>
      <c r="B12" s="9"/>
      <c r="C12" s="9"/>
      <c r="D12" s="9"/>
      <c r="E12" s="9"/>
      <c r="F12" s="9">
        <v>1</v>
      </c>
      <c r="G12" s="9"/>
      <c r="H12" s="9">
        <v>6</v>
      </c>
      <c r="I12" s="9"/>
      <c r="J12" s="9"/>
      <c r="K12" s="9"/>
      <c r="L12" s="9"/>
      <c r="M12" s="10">
        <f t="shared" si="0"/>
        <v>7</v>
      </c>
    </row>
    <row r="13" spans="1:13" ht="12.75" outlineLevel="1">
      <c r="A13" s="7" t="str">
        <f>+LISTIN!A13</f>
        <v>Kjartan Joensen</v>
      </c>
      <c r="B13" s="9"/>
      <c r="C13" s="9"/>
      <c r="D13" s="9"/>
      <c r="E13" s="9"/>
      <c r="F13" s="9"/>
      <c r="G13" s="9"/>
      <c r="H13" s="9">
        <v>2</v>
      </c>
      <c r="I13" s="9"/>
      <c r="J13" s="9"/>
      <c r="K13" s="9"/>
      <c r="L13" s="9">
        <v>1</v>
      </c>
      <c r="M13" s="10">
        <f t="shared" si="0"/>
        <v>3</v>
      </c>
    </row>
    <row r="14" spans="1:13" ht="12.75" outlineLevel="1">
      <c r="A14" s="7" t="str">
        <f>+LISTIN!A14</f>
        <v>Jógvan á Lakjuni</v>
      </c>
      <c r="B14" s="9"/>
      <c r="C14" s="9"/>
      <c r="D14" s="9"/>
      <c r="E14" s="9"/>
      <c r="F14" s="9">
        <v>2</v>
      </c>
      <c r="G14" s="9"/>
      <c r="H14" s="9">
        <v>40</v>
      </c>
      <c r="I14" s="9"/>
      <c r="J14" s="9"/>
      <c r="K14" s="9">
        <v>1</v>
      </c>
      <c r="L14" s="9">
        <v>5</v>
      </c>
      <c r="M14" s="10">
        <f t="shared" si="0"/>
        <v>48</v>
      </c>
    </row>
    <row r="15" spans="1:13" ht="12.75" outlineLevel="1">
      <c r="A15" s="7" t="str">
        <f>+LISTIN!A15</f>
        <v>Poul Michelsen</v>
      </c>
      <c r="B15" s="9"/>
      <c r="C15" s="9"/>
      <c r="D15" s="9"/>
      <c r="E15" s="9"/>
      <c r="F15" s="9"/>
      <c r="G15" s="9"/>
      <c r="H15" s="9">
        <v>2</v>
      </c>
      <c r="I15" s="9"/>
      <c r="J15" s="9"/>
      <c r="K15" s="9"/>
      <c r="L15" s="9"/>
      <c r="M15" s="10">
        <f t="shared" si="0"/>
        <v>2</v>
      </c>
    </row>
    <row r="16" spans="1:13" ht="12.75" outlineLevel="1">
      <c r="A16" s="7" t="str">
        <f>+LISTIN!A16</f>
        <v>Jákup Mikkelsen</v>
      </c>
      <c r="B16" s="9">
        <v>12</v>
      </c>
      <c r="C16" s="9"/>
      <c r="D16" s="9">
        <v>2</v>
      </c>
      <c r="E16" s="9">
        <v>1</v>
      </c>
      <c r="F16" s="9">
        <v>13</v>
      </c>
      <c r="G16" s="9">
        <v>1</v>
      </c>
      <c r="H16" s="9">
        <v>313</v>
      </c>
      <c r="I16" s="9">
        <v>4</v>
      </c>
      <c r="J16" s="9">
        <v>10</v>
      </c>
      <c r="K16" s="9">
        <v>3</v>
      </c>
      <c r="L16" s="9">
        <v>10</v>
      </c>
      <c r="M16" s="10">
        <f t="shared" si="0"/>
        <v>369</v>
      </c>
    </row>
    <row r="17" spans="1:13" ht="12.75" outlineLevel="1">
      <c r="A17" s="7" t="str">
        <f>+LISTIN!A17</f>
        <v>Bjarti Mohr</v>
      </c>
      <c r="B17" s="9"/>
      <c r="C17" s="9"/>
      <c r="D17" s="9"/>
      <c r="E17" s="9"/>
      <c r="F17" s="9"/>
      <c r="G17" s="9"/>
      <c r="H17" s="9">
        <v>1</v>
      </c>
      <c r="I17" s="9"/>
      <c r="J17" s="9"/>
      <c r="K17" s="9"/>
      <c r="L17" s="9"/>
      <c r="M17" s="10">
        <f t="shared" si="0"/>
        <v>1</v>
      </c>
    </row>
    <row r="18" spans="1:13" ht="12.75" outlineLevel="1">
      <c r="A18" s="7" t="str">
        <f>+LISTIN!A18</f>
        <v>Jørgen Niclasen</v>
      </c>
      <c r="B18" s="9">
        <v>1</v>
      </c>
      <c r="C18" s="9"/>
      <c r="D18" s="9"/>
      <c r="E18" s="9">
        <v>1</v>
      </c>
      <c r="F18" s="9">
        <v>15</v>
      </c>
      <c r="G18" s="9"/>
      <c r="H18" s="9">
        <v>106</v>
      </c>
      <c r="I18" s="9"/>
      <c r="J18" s="9"/>
      <c r="K18" s="9">
        <v>1</v>
      </c>
      <c r="L18" s="9">
        <v>33</v>
      </c>
      <c r="M18" s="10">
        <f t="shared" si="0"/>
        <v>157</v>
      </c>
    </row>
    <row r="19" spans="1:13" ht="12.75" outlineLevel="1">
      <c r="A19" s="7" t="str">
        <f>+LISTIN!A19</f>
        <v>Rodmundur Nielsen</v>
      </c>
      <c r="B19" s="9"/>
      <c r="C19" s="9">
        <v>1</v>
      </c>
      <c r="D19" s="9"/>
      <c r="E19" s="9"/>
      <c r="F19" s="9">
        <v>1</v>
      </c>
      <c r="G19" s="9"/>
      <c r="H19" s="9">
        <v>23</v>
      </c>
      <c r="I19" s="9"/>
      <c r="J19" s="9">
        <v>1</v>
      </c>
      <c r="K19" s="9"/>
      <c r="L19" s="9">
        <v>3</v>
      </c>
      <c r="M19" s="10">
        <f t="shared" si="0"/>
        <v>29</v>
      </c>
    </row>
    <row r="20" spans="1:13" ht="12.75" outlineLevel="1">
      <c r="A20" s="7" t="str">
        <f>+LISTIN!A20</f>
        <v>Annika Olsen</v>
      </c>
      <c r="B20" s="9">
        <v>1</v>
      </c>
      <c r="C20" s="9"/>
      <c r="D20" s="9">
        <v>2</v>
      </c>
      <c r="E20" s="9"/>
      <c r="F20" s="9">
        <v>5</v>
      </c>
      <c r="G20" s="9"/>
      <c r="H20" s="9">
        <v>27</v>
      </c>
      <c r="I20" s="9"/>
      <c r="J20" s="9"/>
      <c r="K20" s="9">
        <v>1</v>
      </c>
      <c r="L20" s="9">
        <v>1</v>
      </c>
      <c r="M20" s="10">
        <f t="shared" si="0"/>
        <v>37</v>
      </c>
    </row>
    <row r="21" spans="1:13" ht="12.75" outlineLevel="1">
      <c r="A21" s="7" t="str">
        <f>+LISTIN!A21</f>
        <v>Malena Thomsen</v>
      </c>
      <c r="B21" s="9"/>
      <c r="C21" s="9"/>
      <c r="D21" s="9"/>
      <c r="E21" s="9"/>
      <c r="F21" s="9"/>
      <c r="G21" s="9"/>
      <c r="H21" s="9">
        <v>6</v>
      </c>
      <c r="I21" s="9"/>
      <c r="J21" s="9"/>
      <c r="K21" s="9"/>
      <c r="L21" s="9"/>
      <c r="M21" s="10">
        <f t="shared" si="0"/>
        <v>6</v>
      </c>
    </row>
    <row r="22" spans="1:13" ht="12.75" outlineLevel="1">
      <c r="A22" s="7" t="str">
        <f>+LISTIN!A22</f>
        <v>Jacob Vestergaard</v>
      </c>
      <c r="B22" s="9"/>
      <c r="C22" s="9"/>
      <c r="D22" s="9"/>
      <c r="E22" s="9"/>
      <c r="F22" s="9"/>
      <c r="G22" s="9"/>
      <c r="H22" s="9">
        <v>11</v>
      </c>
      <c r="I22" s="9"/>
      <c r="J22" s="9"/>
      <c r="K22" s="9"/>
      <c r="L22" s="9"/>
      <c r="M22" s="10">
        <f t="shared" si="0"/>
        <v>11</v>
      </c>
    </row>
    <row r="23" spans="1:13" ht="12.75" outlineLevel="1">
      <c r="A23" s="7" t="str">
        <f>+LISTIN!A23</f>
        <v>Heðin Zachariasen</v>
      </c>
      <c r="B23" s="9"/>
      <c r="C23" s="9"/>
      <c r="D23" s="9"/>
      <c r="E23" s="9"/>
      <c r="F23" s="9"/>
      <c r="G23" s="9"/>
      <c r="H23" s="9">
        <v>5</v>
      </c>
      <c r="I23" s="9"/>
      <c r="J23" s="9"/>
      <c r="K23" s="9"/>
      <c r="L23" s="9"/>
      <c r="M23" s="10">
        <f t="shared" si="0"/>
        <v>5</v>
      </c>
    </row>
    <row r="24" spans="1:14" s="16" customFormat="1" ht="12.75">
      <c r="A24" s="16" t="str">
        <f>+LISTIN!A24</f>
        <v>Listi A tilsamans</v>
      </c>
      <c r="B24" s="8">
        <f aca="true" t="shared" si="1" ref="B24:L24">SUM(B4:B23)</f>
        <v>14</v>
      </c>
      <c r="C24" s="8">
        <f t="shared" si="1"/>
        <v>1</v>
      </c>
      <c r="D24" s="8">
        <f t="shared" si="1"/>
        <v>4</v>
      </c>
      <c r="E24" s="8">
        <f t="shared" si="1"/>
        <v>2</v>
      </c>
      <c r="F24" s="8">
        <f t="shared" si="1"/>
        <v>50</v>
      </c>
      <c r="G24" s="8">
        <f t="shared" si="1"/>
        <v>1</v>
      </c>
      <c r="H24" s="8">
        <f t="shared" si="1"/>
        <v>670</v>
      </c>
      <c r="I24" s="8">
        <f t="shared" si="1"/>
        <v>6</v>
      </c>
      <c r="J24" s="8">
        <f t="shared" si="1"/>
        <v>11</v>
      </c>
      <c r="K24" s="8">
        <f t="shared" si="1"/>
        <v>9</v>
      </c>
      <c r="L24" s="8">
        <f t="shared" si="1"/>
        <v>64</v>
      </c>
      <c r="M24" s="10">
        <f t="shared" si="0"/>
        <v>832</v>
      </c>
      <c r="N24" s="34"/>
    </row>
    <row r="25" spans="1:13" ht="12.75" collapsed="1">
      <c r="A25" s="7">
        <f>+LISTIN!A25</f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22" s="17" customFormat="1" ht="18">
      <c r="A26" s="17" t="str">
        <f>+LISTIN!A26</f>
        <v>B. Sambandsflokkurin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6"/>
      <c r="O26" s="16"/>
      <c r="P26" s="16"/>
      <c r="Q26" s="16"/>
      <c r="R26" s="16"/>
      <c r="S26" s="16"/>
      <c r="T26" s="16"/>
      <c r="U26" s="16"/>
      <c r="V26" s="16"/>
    </row>
    <row r="27" spans="1:13" ht="12.75" outlineLevel="1">
      <c r="A27" s="7" t="str">
        <f>+LISTIN!A27</f>
        <v>Listin</v>
      </c>
      <c r="B27" s="9">
        <v>1</v>
      </c>
      <c r="C27" s="9"/>
      <c r="D27" s="9"/>
      <c r="E27" s="9"/>
      <c r="F27" s="9">
        <v>2</v>
      </c>
      <c r="G27" s="9">
        <v>1</v>
      </c>
      <c r="H27" s="9">
        <v>23</v>
      </c>
      <c r="I27" s="9"/>
      <c r="J27" s="9"/>
      <c r="K27" s="9">
        <v>2</v>
      </c>
      <c r="L27" s="9">
        <v>1</v>
      </c>
      <c r="M27" s="10">
        <f aca="true" t="shared" si="2" ref="M27:M50">SUM(B27:L27)</f>
        <v>30</v>
      </c>
    </row>
    <row r="28" spans="1:13" ht="12.75" outlineLevel="1">
      <c r="A28" s="7" t="str">
        <f>+LISTIN!A28</f>
        <v>Helgi Abrahamsen</v>
      </c>
      <c r="B28" s="9"/>
      <c r="C28" s="9"/>
      <c r="D28" s="9"/>
      <c r="E28" s="9"/>
      <c r="F28" s="9">
        <v>1</v>
      </c>
      <c r="G28" s="9"/>
      <c r="H28" s="9">
        <v>1</v>
      </c>
      <c r="I28" s="9"/>
      <c r="J28" s="9"/>
      <c r="K28" s="9"/>
      <c r="L28" s="9"/>
      <c r="M28" s="10">
        <f t="shared" si="2"/>
        <v>2</v>
      </c>
    </row>
    <row r="29" spans="1:13" ht="12.75" outlineLevel="1">
      <c r="A29" s="7" t="str">
        <f>+LISTIN!A29</f>
        <v>Svenning Borg</v>
      </c>
      <c r="B29" s="9"/>
      <c r="C29" s="9"/>
      <c r="D29" s="9"/>
      <c r="E29" s="9"/>
      <c r="F29" s="9"/>
      <c r="G29" s="9"/>
      <c r="H29" s="9">
        <v>1</v>
      </c>
      <c r="I29" s="9"/>
      <c r="J29" s="9"/>
      <c r="K29" s="9"/>
      <c r="L29" s="9"/>
      <c r="M29" s="10">
        <f t="shared" si="2"/>
        <v>1</v>
      </c>
    </row>
    <row r="30" spans="1:13" ht="12.75" outlineLevel="1">
      <c r="A30" s="7" t="str">
        <f>+LISTIN!A30</f>
        <v>Annfinn Brekkstein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>
        <f t="shared" si="2"/>
        <v>0</v>
      </c>
    </row>
    <row r="31" spans="1:13" ht="12.75" outlineLevel="1">
      <c r="A31" s="7" t="str">
        <f>+LISTIN!A31</f>
        <v>Johan Dahl</v>
      </c>
      <c r="B31" s="9"/>
      <c r="C31" s="9"/>
      <c r="D31" s="9"/>
      <c r="E31" s="9"/>
      <c r="F31" s="9"/>
      <c r="G31" s="9">
        <v>1</v>
      </c>
      <c r="H31" s="9">
        <v>6</v>
      </c>
      <c r="I31" s="9"/>
      <c r="J31" s="9"/>
      <c r="K31" s="9">
        <v>1</v>
      </c>
      <c r="L31" s="9">
        <v>1</v>
      </c>
      <c r="M31" s="10">
        <f t="shared" si="2"/>
        <v>9</v>
      </c>
    </row>
    <row r="32" spans="1:13" ht="12.75" outlineLevel="1">
      <c r="A32" s="7" t="str">
        <f>+LISTIN!A32</f>
        <v>Marjus Dam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>
        <f t="shared" si="2"/>
        <v>0</v>
      </c>
    </row>
    <row r="33" spans="1:13" ht="12.75" outlineLevel="1">
      <c r="A33" s="7" t="str">
        <f>+LISTIN!A33</f>
        <v>Erikka Elttør</v>
      </c>
      <c r="B33" s="9"/>
      <c r="C33" s="9"/>
      <c r="D33" s="9"/>
      <c r="E33" s="9"/>
      <c r="F33" s="9"/>
      <c r="G33" s="9"/>
      <c r="H33" s="9">
        <v>16</v>
      </c>
      <c r="I33" s="9"/>
      <c r="J33" s="9"/>
      <c r="K33" s="9"/>
      <c r="L33" s="9">
        <v>1</v>
      </c>
      <c r="M33" s="10">
        <f t="shared" si="2"/>
        <v>17</v>
      </c>
    </row>
    <row r="34" spans="1:13" ht="12.75" outlineLevel="1">
      <c r="A34" s="7" t="str">
        <f>+LISTIN!A34</f>
        <v>Olav Enomoto</v>
      </c>
      <c r="B34" s="9"/>
      <c r="C34" s="9"/>
      <c r="D34" s="9"/>
      <c r="E34" s="9"/>
      <c r="F34" s="9"/>
      <c r="G34" s="9"/>
      <c r="H34" s="9">
        <v>1</v>
      </c>
      <c r="I34" s="9"/>
      <c r="J34" s="9"/>
      <c r="K34" s="9"/>
      <c r="L34" s="9"/>
      <c r="M34" s="10">
        <f t="shared" si="2"/>
        <v>1</v>
      </c>
    </row>
    <row r="35" spans="1:13" ht="12.75" outlineLevel="1">
      <c r="A35" s="7" t="str">
        <f>+LISTIN!A35</f>
        <v>Edva Jacobsen</v>
      </c>
      <c r="B35" s="9"/>
      <c r="C35" s="9"/>
      <c r="D35" s="9"/>
      <c r="E35" s="9"/>
      <c r="F35" s="9"/>
      <c r="G35" s="9"/>
      <c r="H35" s="9">
        <v>2</v>
      </c>
      <c r="I35" s="9"/>
      <c r="J35" s="9"/>
      <c r="K35" s="9"/>
      <c r="L35" s="9">
        <v>3</v>
      </c>
      <c r="M35" s="10">
        <f t="shared" si="2"/>
        <v>5</v>
      </c>
    </row>
    <row r="36" spans="1:13" ht="12.75" outlineLevel="1">
      <c r="A36" s="7" t="str">
        <f>+LISTIN!A36</f>
        <v>Eivind Jacobsen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>
        <f t="shared" si="2"/>
        <v>0</v>
      </c>
    </row>
    <row r="37" spans="1:13" ht="12.75" outlineLevel="1">
      <c r="A37" s="7" t="str">
        <f>+LISTIN!A37</f>
        <v>John Kári Jacobsen</v>
      </c>
      <c r="B37" s="9"/>
      <c r="C37" s="9"/>
      <c r="D37" s="9"/>
      <c r="E37" s="9"/>
      <c r="F37" s="9">
        <v>16</v>
      </c>
      <c r="G37" s="9"/>
      <c r="H37" s="9">
        <v>13</v>
      </c>
      <c r="I37" s="9"/>
      <c r="J37" s="9"/>
      <c r="K37" s="9"/>
      <c r="L37" s="9"/>
      <c r="M37" s="10">
        <f t="shared" si="2"/>
        <v>29</v>
      </c>
    </row>
    <row r="38" spans="1:13" ht="12.75" outlineLevel="1">
      <c r="A38" s="7" t="str">
        <f>+LISTIN!A38</f>
        <v>Edmund Joensen</v>
      </c>
      <c r="B38" s="9"/>
      <c r="C38" s="9"/>
      <c r="D38" s="9"/>
      <c r="E38" s="9"/>
      <c r="F38" s="9">
        <v>2</v>
      </c>
      <c r="G38" s="9"/>
      <c r="H38" s="9">
        <v>8</v>
      </c>
      <c r="I38" s="9"/>
      <c r="J38" s="9"/>
      <c r="K38" s="9"/>
      <c r="L38" s="9">
        <v>2</v>
      </c>
      <c r="M38" s="10">
        <f t="shared" si="2"/>
        <v>12</v>
      </c>
    </row>
    <row r="39" spans="1:13" ht="12.75" outlineLevel="1">
      <c r="A39" s="7" t="str">
        <f>+LISTIN!A39</f>
        <v>Kaj Leo Johannesen</v>
      </c>
      <c r="B39" s="9"/>
      <c r="C39" s="9"/>
      <c r="D39" s="9"/>
      <c r="E39" s="9"/>
      <c r="F39" s="9">
        <v>3</v>
      </c>
      <c r="G39" s="9"/>
      <c r="H39" s="9">
        <v>30</v>
      </c>
      <c r="I39" s="9"/>
      <c r="J39" s="9"/>
      <c r="K39" s="9">
        <v>1</v>
      </c>
      <c r="L39" s="9">
        <v>2</v>
      </c>
      <c r="M39" s="10">
        <f t="shared" si="2"/>
        <v>36</v>
      </c>
    </row>
    <row r="40" spans="1:13" ht="12.75" outlineLevel="1">
      <c r="A40" s="7" t="str">
        <f>+LISTIN!A40</f>
        <v>Bjørn Kalsø</v>
      </c>
      <c r="B40" s="9"/>
      <c r="C40" s="9">
        <v>2</v>
      </c>
      <c r="D40" s="9"/>
      <c r="E40" s="9">
        <v>16</v>
      </c>
      <c r="F40" s="9">
        <v>13</v>
      </c>
      <c r="G40" s="9"/>
      <c r="H40" s="9">
        <v>225</v>
      </c>
      <c r="I40" s="9">
        <v>4</v>
      </c>
      <c r="J40" s="9">
        <v>3</v>
      </c>
      <c r="K40" s="9"/>
      <c r="L40" s="9">
        <v>5</v>
      </c>
      <c r="M40" s="10">
        <f t="shared" si="2"/>
        <v>268</v>
      </c>
    </row>
    <row r="41" spans="1:13" ht="12.75" outlineLevel="1">
      <c r="A41" s="7" t="str">
        <f>+LISTIN!A41</f>
        <v>Magni Laksáfoss</v>
      </c>
      <c r="B41" s="9"/>
      <c r="C41" s="9"/>
      <c r="D41" s="9"/>
      <c r="E41" s="9"/>
      <c r="F41" s="9">
        <v>1</v>
      </c>
      <c r="G41" s="9"/>
      <c r="H41" s="9">
        <v>15</v>
      </c>
      <c r="I41" s="9"/>
      <c r="J41" s="9"/>
      <c r="K41" s="9">
        <v>3</v>
      </c>
      <c r="L41" s="9">
        <v>3</v>
      </c>
      <c r="M41" s="10">
        <f t="shared" si="2"/>
        <v>22</v>
      </c>
    </row>
    <row r="42" spans="1:13" ht="12.75" outlineLevel="1">
      <c r="A42" s="7" t="str">
        <f>+LISTIN!A42</f>
        <v>Høgni Mikkelsen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>
        <f t="shared" si="2"/>
        <v>0</v>
      </c>
    </row>
    <row r="43" spans="1:13" ht="12.75" outlineLevel="1">
      <c r="A43" s="7" t="str">
        <f>+LISTIN!A43</f>
        <v>Gunnar Nattestad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>
        <f t="shared" si="2"/>
        <v>0</v>
      </c>
    </row>
    <row r="44" spans="1:13" ht="12.75" outlineLevel="1">
      <c r="A44" s="7" t="str">
        <f>+LISTIN!A44</f>
        <v>Ingvør Nolsøe</v>
      </c>
      <c r="B44" s="9"/>
      <c r="C44" s="9"/>
      <c r="D44" s="9"/>
      <c r="E44" s="9"/>
      <c r="F44" s="9"/>
      <c r="G44" s="9"/>
      <c r="H44" s="9">
        <v>9</v>
      </c>
      <c r="I44" s="9"/>
      <c r="J44" s="9"/>
      <c r="K44" s="9"/>
      <c r="L44" s="9"/>
      <c r="M44" s="10">
        <f t="shared" si="2"/>
        <v>9</v>
      </c>
    </row>
    <row r="45" spans="1:13" ht="12.75" outlineLevel="1">
      <c r="A45" s="7" t="str">
        <f>+LISTIN!A45</f>
        <v>Alfred Olsen</v>
      </c>
      <c r="B45" s="9"/>
      <c r="C45" s="9"/>
      <c r="D45" s="9"/>
      <c r="E45" s="9"/>
      <c r="F45" s="9">
        <v>1</v>
      </c>
      <c r="G45" s="9"/>
      <c r="H45" s="9">
        <v>10</v>
      </c>
      <c r="I45" s="9"/>
      <c r="J45" s="9"/>
      <c r="K45" s="9"/>
      <c r="L45" s="9">
        <v>1</v>
      </c>
      <c r="M45" s="10">
        <f t="shared" si="2"/>
        <v>12</v>
      </c>
    </row>
    <row r="46" spans="1:13" ht="12.75" outlineLevel="1">
      <c r="A46" s="7" t="str">
        <f>+LISTIN!A46</f>
        <v>Marjun Olsen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>
        <f t="shared" si="2"/>
        <v>0</v>
      </c>
    </row>
    <row r="47" spans="1:13" ht="12.75" outlineLevel="1">
      <c r="A47" s="7" t="str">
        <f>+LISTIN!A47</f>
        <v>Rósa Samuelsen</v>
      </c>
      <c r="B47" s="9"/>
      <c r="C47" s="9"/>
      <c r="D47" s="9"/>
      <c r="E47" s="9"/>
      <c r="F47" s="9"/>
      <c r="G47" s="9"/>
      <c r="H47" s="9">
        <v>2</v>
      </c>
      <c r="I47" s="9"/>
      <c r="J47" s="9"/>
      <c r="K47" s="9"/>
      <c r="L47" s="9"/>
      <c r="M47" s="10">
        <f t="shared" si="2"/>
        <v>2</v>
      </c>
    </row>
    <row r="48" spans="1:13" ht="12.75" outlineLevel="1">
      <c r="A48" s="7" t="str">
        <f>+LISTIN!A48</f>
        <v>Bjarti Thomsen</v>
      </c>
      <c r="B48" s="9"/>
      <c r="C48" s="9"/>
      <c r="D48" s="9"/>
      <c r="E48" s="9"/>
      <c r="F48" s="9">
        <v>1</v>
      </c>
      <c r="G48" s="9"/>
      <c r="H48" s="9"/>
      <c r="I48" s="9"/>
      <c r="J48" s="9"/>
      <c r="K48" s="9"/>
      <c r="L48" s="9"/>
      <c r="M48" s="10">
        <f t="shared" si="2"/>
        <v>1</v>
      </c>
    </row>
    <row r="49" spans="1:13" ht="12.75" outlineLevel="1">
      <c r="A49" s="7" t="str">
        <f>+LISTIN!A49</f>
        <v>Jaspur Vang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>
        <f t="shared" si="2"/>
        <v>0</v>
      </c>
    </row>
    <row r="50" spans="1:13" s="16" customFormat="1" ht="12.75">
      <c r="A50" s="16" t="str">
        <f>+LISTIN!A50</f>
        <v>Listi B tils.</v>
      </c>
      <c r="B50" s="10">
        <f aca="true" t="shared" si="3" ref="B50:L50">SUM(B27:B49)</f>
        <v>1</v>
      </c>
      <c r="C50" s="10">
        <f t="shared" si="3"/>
        <v>2</v>
      </c>
      <c r="D50" s="10">
        <f t="shared" si="3"/>
        <v>0</v>
      </c>
      <c r="E50" s="10">
        <f t="shared" si="3"/>
        <v>16</v>
      </c>
      <c r="F50" s="10">
        <f t="shared" si="3"/>
        <v>40</v>
      </c>
      <c r="G50" s="10">
        <f t="shared" si="3"/>
        <v>2</v>
      </c>
      <c r="H50" s="10">
        <f t="shared" si="3"/>
        <v>362</v>
      </c>
      <c r="I50" s="10">
        <f t="shared" si="3"/>
        <v>4</v>
      </c>
      <c r="J50" s="10">
        <f t="shared" si="3"/>
        <v>3</v>
      </c>
      <c r="K50" s="10">
        <f t="shared" si="3"/>
        <v>7</v>
      </c>
      <c r="L50" s="10">
        <f t="shared" si="3"/>
        <v>19</v>
      </c>
      <c r="M50" s="10">
        <f t="shared" si="2"/>
        <v>456</v>
      </c>
    </row>
    <row r="51" spans="1:13" ht="12.75">
      <c r="A51" s="7">
        <f>+LISTIN!A51</f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</row>
    <row r="52" spans="1:22" s="17" customFormat="1" ht="18">
      <c r="A52" s="17" t="str">
        <f>+LISTIN!A52</f>
        <v>C. Javnaðarflokkurin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6"/>
      <c r="O52" s="16"/>
      <c r="P52" s="16"/>
      <c r="Q52" s="16"/>
      <c r="R52" s="16"/>
      <c r="S52" s="16"/>
      <c r="T52" s="16"/>
      <c r="U52" s="16"/>
      <c r="V52" s="16"/>
    </row>
    <row r="53" spans="1:13" ht="12.75" outlineLevel="1">
      <c r="A53" s="7" t="str">
        <f>+LISTIN!A53</f>
        <v>Listin</v>
      </c>
      <c r="B53" s="9">
        <v>1</v>
      </c>
      <c r="C53" s="9"/>
      <c r="D53" s="9"/>
      <c r="E53" s="9"/>
      <c r="F53" s="9">
        <v>1</v>
      </c>
      <c r="G53" s="9"/>
      <c r="H53" s="9">
        <v>20</v>
      </c>
      <c r="I53" s="9">
        <v>1</v>
      </c>
      <c r="J53" s="9"/>
      <c r="K53" s="9"/>
      <c r="L53" s="9"/>
      <c r="M53" s="10">
        <f aca="true" t="shared" si="4" ref="M53:M76">SUM(B53:L53)</f>
        <v>23</v>
      </c>
    </row>
    <row r="54" spans="1:13" ht="12.75" outlineLevel="1">
      <c r="A54" s="7" t="str">
        <f>+LISTIN!A54</f>
        <v>Kirstin Strøm Bech</v>
      </c>
      <c r="B54" s="9"/>
      <c r="C54" s="9"/>
      <c r="D54" s="9"/>
      <c r="E54" s="9"/>
      <c r="F54" s="9">
        <v>1</v>
      </c>
      <c r="G54" s="9"/>
      <c r="H54" s="9"/>
      <c r="I54" s="9"/>
      <c r="J54" s="9"/>
      <c r="K54" s="9"/>
      <c r="L54" s="9"/>
      <c r="M54" s="10">
        <f t="shared" si="4"/>
        <v>1</v>
      </c>
    </row>
    <row r="55" spans="1:13" ht="12.75" outlineLevel="1">
      <c r="A55" s="7" t="str">
        <f>+LISTIN!A55</f>
        <v>Edith Dahl</v>
      </c>
      <c r="B55" s="9"/>
      <c r="C55" s="9"/>
      <c r="D55" s="9"/>
      <c r="E55" s="9"/>
      <c r="F55" s="9"/>
      <c r="G55" s="9"/>
      <c r="H55" s="9">
        <v>1</v>
      </c>
      <c r="I55" s="9"/>
      <c r="J55" s="9"/>
      <c r="K55" s="9"/>
      <c r="L55" s="9"/>
      <c r="M55" s="10">
        <f t="shared" si="4"/>
        <v>1</v>
      </c>
    </row>
    <row r="56" spans="1:13" ht="12.75" outlineLevel="1">
      <c r="A56" s="7" t="str">
        <f>+LISTIN!A56</f>
        <v>Jóannes Eidesgaard</v>
      </c>
      <c r="B56" s="9"/>
      <c r="C56" s="9"/>
      <c r="D56" s="9"/>
      <c r="E56" s="9"/>
      <c r="F56" s="9">
        <v>1</v>
      </c>
      <c r="G56" s="9"/>
      <c r="H56" s="9">
        <v>59</v>
      </c>
      <c r="I56" s="9"/>
      <c r="J56" s="9"/>
      <c r="K56" s="9"/>
      <c r="L56" s="9">
        <v>2</v>
      </c>
      <c r="M56" s="10">
        <f t="shared" si="4"/>
        <v>62</v>
      </c>
    </row>
    <row r="57" spans="1:13" ht="12.75" outlineLevel="1">
      <c r="A57" s="7" t="str">
        <f>+LISTIN!A57</f>
        <v>Gudny Hentze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>
        <f t="shared" si="4"/>
        <v>0</v>
      </c>
    </row>
    <row r="58" spans="1:13" ht="12.75" outlineLevel="1">
      <c r="A58" s="7" t="str">
        <f>+LISTIN!A58</f>
        <v>John Johannessen</v>
      </c>
      <c r="B58" s="9"/>
      <c r="C58" s="9">
        <v>4</v>
      </c>
      <c r="D58" s="9"/>
      <c r="E58" s="9"/>
      <c r="F58" s="9">
        <v>7</v>
      </c>
      <c r="G58" s="9"/>
      <c r="H58" s="9">
        <v>78</v>
      </c>
      <c r="I58" s="9">
        <v>1</v>
      </c>
      <c r="J58" s="9"/>
      <c r="K58" s="9"/>
      <c r="L58" s="9">
        <v>2</v>
      </c>
      <c r="M58" s="10">
        <f t="shared" si="4"/>
        <v>92</v>
      </c>
    </row>
    <row r="59" spans="1:13" ht="12.75" outlineLevel="1">
      <c r="A59" s="7" t="str">
        <f>+LISTIN!A59</f>
        <v>Jónleif Johannesen</v>
      </c>
      <c r="B59" s="9"/>
      <c r="C59" s="9">
        <v>3</v>
      </c>
      <c r="D59" s="9"/>
      <c r="E59" s="9">
        <v>2</v>
      </c>
      <c r="F59" s="9"/>
      <c r="G59" s="9"/>
      <c r="H59" s="9">
        <v>12</v>
      </c>
      <c r="I59" s="9"/>
      <c r="J59" s="9"/>
      <c r="K59" s="9"/>
      <c r="L59" s="9">
        <v>7</v>
      </c>
      <c r="M59" s="10">
        <f t="shared" si="4"/>
        <v>24</v>
      </c>
    </row>
    <row r="60" spans="1:13" ht="12.75" outlineLevel="1">
      <c r="A60" s="7" t="str">
        <f>+LISTIN!A60</f>
        <v>Vilhelm Johannesen</v>
      </c>
      <c r="B60" s="9"/>
      <c r="C60" s="9"/>
      <c r="D60" s="9"/>
      <c r="E60" s="9"/>
      <c r="F60" s="9">
        <v>2</v>
      </c>
      <c r="G60" s="9"/>
      <c r="H60" s="9">
        <v>66</v>
      </c>
      <c r="I60" s="9">
        <v>1</v>
      </c>
      <c r="J60" s="9">
        <v>6</v>
      </c>
      <c r="K60" s="9"/>
      <c r="L60" s="9">
        <v>1</v>
      </c>
      <c r="M60" s="10">
        <f t="shared" si="4"/>
        <v>76</v>
      </c>
    </row>
    <row r="61" spans="1:13" ht="12.75" outlineLevel="1">
      <c r="A61" s="7" t="str">
        <f>+LISTIN!A61</f>
        <v>Randi í Jógvanstovu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>
        <f t="shared" si="4"/>
        <v>0</v>
      </c>
    </row>
    <row r="62" spans="1:13" ht="12.75" outlineLevel="1">
      <c r="A62" s="7" t="str">
        <f>+LISTIN!A62</f>
        <v>Gerhard Lognberg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>
        <f t="shared" si="4"/>
        <v>0</v>
      </c>
    </row>
    <row r="63" spans="1:13" ht="12.75" outlineLevel="1">
      <c r="A63" s="7" t="str">
        <f>+LISTIN!A63</f>
        <v>Kristian Magnussen</v>
      </c>
      <c r="B63" s="9"/>
      <c r="C63" s="9"/>
      <c r="D63" s="9"/>
      <c r="E63" s="9"/>
      <c r="F63" s="9"/>
      <c r="G63" s="9"/>
      <c r="H63" s="9">
        <v>4</v>
      </c>
      <c r="I63" s="9">
        <v>2</v>
      </c>
      <c r="J63" s="9"/>
      <c r="K63" s="9"/>
      <c r="L63" s="9">
        <v>1</v>
      </c>
      <c r="M63" s="10">
        <f t="shared" si="4"/>
        <v>7</v>
      </c>
    </row>
    <row r="64" spans="1:13" ht="12.75" outlineLevel="1">
      <c r="A64" s="7" t="str">
        <f>+LISTIN!A64</f>
        <v>Heðin Mortensen</v>
      </c>
      <c r="B64" s="9"/>
      <c r="C64" s="9"/>
      <c r="D64" s="9"/>
      <c r="E64" s="9"/>
      <c r="F64" s="9"/>
      <c r="G64" s="9"/>
      <c r="H64" s="9">
        <v>1</v>
      </c>
      <c r="I64" s="9"/>
      <c r="J64" s="9"/>
      <c r="K64" s="9"/>
      <c r="L64" s="9"/>
      <c r="M64" s="10">
        <f t="shared" si="4"/>
        <v>1</v>
      </c>
    </row>
    <row r="65" spans="1:13" ht="12.75" outlineLevel="1">
      <c r="A65" s="7" t="str">
        <f>+LISTIN!A65</f>
        <v>Helena Dam á Neystabø</v>
      </c>
      <c r="B65" s="9"/>
      <c r="C65" s="9"/>
      <c r="D65" s="9"/>
      <c r="E65" s="9"/>
      <c r="F65" s="9">
        <v>3</v>
      </c>
      <c r="G65" s="9"/>
      <c r="H65" s="9">
        <v>22</v>
      </c>
      <c r="I65" s="9"/>
      <c r="J65" s="9"/>
      <c r="K65" s="9"/>
      <c r="L65" s="9">
        <v>2</v>
      </c>
      <c r="M65" s="10">
        <f t="shared" si="4"/>
        <v>27</v>
      </c>
    </row>
    <row r="66" spans="1:13" ht="12.75" outlineLevel="1">
      <c r="A66" s="7" t="str">
        <f>+LISTIN!A66</f>
        <v>Óluva Niclasen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0">
        <f t="shared" si="4"/>
        <v>0</v>
      </c>
    </row>
    <row r="67" spans="1:13" ht="12.75" outlineLevel="1">
      <c r="A67" s="7" t="str">
        <f>+LISTIN!A67</f>
        <v>Jóngerð Nielsen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>
        <f t="shared" si="4"/>
        <v>0</v>
      </c>
    </row>
    <row r="68" spans="1:13" ht="12.75" outlineLevel="1">
      <c r="A68" s="7" t="str">
        <f>+LISTIN!A68</f>
        <v>Nita Næs</v>
      </c>
      <c r="B68" s="9"/>
      <c r="C68" s="9"/>
      <c r="D68" s="9"/>
      <c r="E68" s="9"/>
      <c r="F68" s="9"/>
      <c r="G68" s="9"/>
      <c r="H68" s="9">
        <v>2</v>
      </c>
      <c r="I68" s="9"/>
      <c r="J68" s="9"/>
      <c r="K68" s="9"/>
      <c r="L68" s="9"/>
      <c r="M68" s="10">
        <f t="shared" si="4"/>
        <v>2</v>
      </c>
    </row>
    <row r="69" spans="1:13" ht="12.75" outlineLevel="1">
      <c r="A69" s="7" t="str">
        <f>+LISTIN!A69</f>
        <v>Andrias Petersen</v>
      </c>
      <c r="B69" s="9"/>
      <c r="C69" s="9"/>
      <c r="D69" s="9"/>
      <c r="E69" s="9"/>
      <c r="F69" s="9"/>
      <c r="G69" s="9"/>
      <c r="H69" s="9">
        <v>5</v>
      </c>
      <c r="I69" s="9"/>
      <c r="J69" s="9"/>
      <c r="K69" s="9"/>
      <c r="L69" s="9"/>
      <c r="M69" s="10">
        <f t="shared" si="4"/>
        <v>5</v>
      </c>
    </row>
    <row r="70" spans="1:13" ht="12.75" outlineLevel="1">
      <c r="A70" s="7" t="str">
        <f>+LISTIN!A70</f>
        <v>Dan Reinert Petersen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0">
        <f t="shared" si="4"/>
        <v>0</v>
      </c>
    </row>
    <row r="71" spans="1:13" ht="12.75" outlineLevel="1">
      <c r="A71" s="7" t="str">
        <f>+LISTIN!A71</f>
        <v>Eyðgunn Samuelsen</v>
      </c>
      <c r="B71" s="9"/>
      <c r="C71" s="9"/>
      <c r="D71" s="9"/>
      <c r="E71" s="9"/>
      <c r="F71" s="9">
        <v>3</v>
      </c>
      <c r="G71" s="9"/>
      <c r="H71" s="9">
        <v>90</v>
      </c>
      <c r="I71" s="9">
        <v>3</v>
      </c>
      <c r="J71" s="9"/>
      <c r="K71" s="9"/>
      <c r="L71" s="9">
        <v>2</v>
      </c>
      <c r="M71" s="10">
        <f t="shared" si="4"/>
        <v>98</v>
      </c>
    </row>
    <row r="72" spans="1:13" ht="12.75" outlineLevel="1">
      <c r="A72" s="7" t="str">
        <f>+LISTIN!A72</f>
        <v>Hans Pauli Strøm</v>
      </c>
      <c r="B72" s="9"/>
      <c r="C72" s="9"/>
      <c r="D72" s="9"/>
      <c r="E72" s="9"/>
      <c r="F72" s="9"/>
      <c r="G72" s="9"/>
      <c r="H72" s="9">
        <v>3</v>
      </c>
      <c r="I72" s="9"/>
      <c r="J72" s="9"/>
      <c r="K72" s="9"/>
      <c r="L72" s="9"/>
      <c r="M72" s="10">
        <f t="shared" si="4"/>
        <v>3</v>
      </c>
    </row>
    <row r="73" spans="1:13" ht="12.75" outlineLevel="1">
      <c r="A73" s="7" t="str">
        <f>+LISTIN!A73</f>
        <v>Mamy Dahl Sørensen</v>
      </c>
      <c r="B73" s="9">
        <v>6</v>
      </c>
      <c r="C73" s="9">
        <v>5</v>
      </c>
      <c r="D73" s="9"/>
      <c r="E73" s="9">
        <v>6</v>
      </c>
      <c r="F73" s="9">
        <v>12</v>
      </c>
      <c r="G73" s="9">
        <v>1</v>
      </c>
      <c r="H73" s="9">
        <v>43</v>
      </c>
      <c r="I73" s="9">
        <v>4</v>
      </c>
      <c r="J73" s="9">
        <v>2</v>
      </c>
      <c r="K73" s="9">
        <v>1</v>
      </c>
      <c r="L73" s="9">
        <v>27</v>
      </c>
      <c r="M73" s="10">
        <f t="shared" si="4"/>
        <v>107</v>
      </c>
    </row>
    <row r="74" spans="1:13" ht="12.75" outlineLevel="1">
      <c r="A74" s="7" t="str">
        <f>+LISTIN!A74</f>
        <v>Mikkjal Sørensen</v>
      </c>
      <c r="B74" s="9"/>
      <c r="C74" s="9"/>
      <c r="D74" s="9"/>
      <c r="E74" s="9"/>
      <c r="F74" s="9"/>
      <c r="G74" s="9"/>
      <c r="H74" s="9">
        <v>3</v>
      </c>
      <c r="I74" s="9"/>
      <c r="J74" s="9"/>
      <c r="K74" s="9"/>
      <c r="L74" s="9"/>
      <c r="M74" s="10">
        <f t="shared" si="4"/>
        <v>3</v>
      </c>
    </row>
    <row r="75" spans="1:13" ht="12.75" outlineLevel="1">
      <c r="A75" s="7" t="str">
        <f>+LISTIN!A75</f>
        <v>Eiley Weihe</v>
      </c>
      <c r="B75" s="9"/>
      <c r="C75" s="9"/>
      <c r="D75" s="9"/>
      <c r="E75" s="9"/>
      <c r="F75" s="9"/>
      <c r="G75" s="9"/>
      <c r="H75" s="9">
        <v>1</v>
      </c>
      <c r="I75" s="9"/>
      <c r="J75" s="9"/>
      <c r="K75" s="9"/>
      <c r="L75" s="9"/>
      <c r="M75" s="10">
        <f t="shared" si="4"/>
        <v>1</v>
      </c>
    </row>
    <row r="76" spans="1:14" s="16" customFormat="1" ht="12.75">
      <c r="A76" s="16" t="str">
        <f>+LISTIN!A76</f>
        <v>Listi C tils.</v>
      </c>
      <c r="B76" s="8">
        <f aca="true" t="shared" si="5" ref="B76:L76">SUM(B53:B75)</f>
        <v>7</v>
      </c>
      <c r="C76" s="8">
        <f t="shared" si="5"/>
        <v>12</v>
      </c>
      <c r="D76" s="8">
        <f t="shared" si="5"/>
        <v>0</v>
      </c>
      <c r="E76" s="8">
        <f t="shared" si="5"/>
        <v>8</v>
      </c>
      <c r="F76" s="8">
        <f t="shared" si="5"/>
        <v>30</v>
      </c>
      <c r="G76" s="8">
        <f t="shared" si="5"/>
        <v>1</v>
      </c>
      <c r="H76" s="8">
        <f t="shared" si="5"/>
        <v>410</v>
      </c>
      <c r="I76" s="8">
        <f t="shared" si="5"/>
        <v>12</v>
      </c>
      <c r="J76" s="8">
        <f t="shared" si="5"/>
        <v>8</v>
      </c>
      <c r="K76" s="8">
        <f t="shared" si="5"/>
        <v>1</v>
      </c>
      <c r="L76" s="8">
        <f t="shared" si="5"/>
        <v>44</v>
      </c>
      <c r="M76" s="10">
        <f t="shared" si="4"/>
        <v>533</v>
      </c>
      <c r="N76" s="34"/>
    </row>
    <row r="77" spans="1:13" ht="12.75">
      <c r="A77" s="7">
        <f>+LISTIN!A77</f>
      </c>
      <c r="B77" s="12" t="s">
        <v>8</v>
      </c>
      <c r="C77" s="12" t="s">
        <v>8</v>
      </c>
      <c r="D77" s="12" t="s">
        <v>8</v>
      </c>
      <c r="E77" s="12" t="s">
        <v>8</v>
      </c>
      <c r="F77" s="12" t="s">
        <v>8</v>
      </c>
      <c r="G77" s="12" t="s">
        <v>8</v>
      </c>
      <c r="H77" s="12" t="s">
        <v>8</v>
      </c>
      <c r="I77" s="12" t="s">
        <v>8</v>
      </c>
      <c r="J77" s="12" t="s">
        <v>8</v>
      </c>
      <c r="K77" s="12" t="s">
        <v>8</v>
      </c>
      <c r="L77" s="12" t="s">
        <v>8</v>
      </c>
      <c r="M77" s="12" t="s">
        <v>8</v>
      </c>
    </row>
    <row r="78" spans="1:22" s="17" customFormat="1" ht="18">
      <c r="A78" s="17" t="str">
        <f>+LISTIN!A78</f>
        <v>D. Sjálvstýrisflokkurin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6"/>
      <c r="O78" s="16"/>
      <c r="P78" s="16"/>
      <c r="Q78" s="16"/>
      <c r="R78" s="16"/>
      <c r="S78" s="16"/>
      <c r="T78" s="16"/>
      <c r="U78" s="16"/>
      <c r="V78" s="16"/>
    </row>
    <row r="79" spans="1:13" ht="12.75" outlineLevel="1">
      <c r="A79" s="7" t="str">
        <f>+LISTIN!A79</f>
        <v>Listin</v>
      </c>
      <c r="B79" s="9"/>
      <c r="C79" s="9"/>
      <c r="D79" s="9"/>
      <c r="E79" s="9"/>
      <c r="F79" s="9"/>
      <c r="G79" s="9"/>
      <c r="H79" s="9">
        <v>4</v>
      </c>
      <c r="I79" s="9"/>
      <c r="J79" s="9"/>
      <c r="K79" s="9"/>
      <c r="L79" s="9"/>
      <c r="M79" s="10">
        <f>SUM(B79:L79)</f>
        <v>4</v>
      </c>
    </row>
    <row r="80" spans="1:13" ht="12.75" outlineLevel="1">
      <c r="A80" s="7" t="str">
        <f>+LISTIN!A80</f>
        <v>Sámal Petur í Grund</v>
      </c>
      <c r="B80" s="9"/>
      <c r="C80" s="9"/>
      <c r="D80" s="9"/>
      <c r="E80" s="9"/>
      <c r="F80" s="9"/>
      <c r="G80" s="9">
        <v>1</v>
      </c>
      <c r="H80" s="9">
        <v>24</v>
      </c>
      <c r="I80" s="9"/>
      <c r="J80" s="9"/>
      <c r="K80" s="9"/>
      <c r="L80" s="9">
        <v>1</v>
      </c>
      <c r="M80" s="10">
        <f>SUM(B80:L80)</f>
        <v>26</v>
      </c>
    </row>
    <row r="81" spans="1:13" ht="12.75" outlineLevel="1">
      <c r="A81" s="7" t="str">
        <f>+LISTIN!A81</f>
        <v>Kári á Rógvi</v>
      </c>
      <c r="B81" s="9"/>
      <c r="C81" s="9"/>
      <c r="D81" s="9"/>
      <c r="E81" s="9"/>
      <c r="F81" s="9">
        <v>3</v>
      </c>
      <c r="G81" s="9">
        <v>1</v>
      </c>
      <c r="H81" s="9">
        <v>31</v>
      </c>
      <c r="I81" s="9"/>
      <c r="J81" s="9">
        <v>1</v>
      </c>
      <c r="K81" s="9"/>
      <c r="L81" s="9">
        <v>1</v>
      </c>
      <c r="M81" s="10">
        <f>SUM(B81:L81)</f>
        <v>37</v>
      </c>
    </row>
    <row r="82" spans="1:13" ht="12.75" outlineLevel="1">
      <c r="A82" s="7" t="str">
        <f>+LISTIN!A82</f>
        <v>Rúna Sivertsen</v>
      </c>
      <c r="B82" s="9"/>
      <c r="C82" s="9"/>
      <c r="D82" s="9"/>
      <c r="E82" s="9"/>
      <c r="F82" s="9">
        <v>3</v>
      </c>
      <c r="G82" s="9">
        <v>2</v>
      </c>
      <c r="H82" s="9">
        <v>32</v>
      </c>
      <c r="I82" s="9"/>
      <c r="J82" s="9"/>
      <c r="K82" s="9"/>
      <c r="L82" s="9">
        <v>6</v>
      </c>
      <c r="M82" s="10">
        <f>SUM(B82:L82)</f>
        <v>43</v>
      </c>
    </row>
    <row r="83" spans="1:13" s="16" customFormat="1" ht="12.75">
      <c r="A83" s="16" t="str">
        <f>+LISTIN!A83</f>
        <v>Listi D tils.</v>
      </c>
      <c r="B83" s="10">
        <f aca="true" t="shared" si="6" ref="B83:L83">SUM(B79:B82)</f>
        <v>0</v>
      </c>
      <c r="C83" s="10">
        <f t="shared" si="6"/>
        <v>0</v>
      </c>
      <c r="D83" s="10">
        <f t="shared" si="6"/>
        <v>0</v>
      </c>
      <c r="E83" s="10">
        <f t="shared" si="6"/>
        <v>0</v>
      </c>
      <c r="F83" s="10">
        <f t="shared" si="6"/>
        <v>6</v>
      </c>
      <c r="G83" s="10">
        <f t="shared" si="6"/>
        <v>4</v>
      </c>
      <c r="H83" s="10">
        <f t="shared" si="6"/>
        <v>91</v>
      </c>
      <c r="I83" s="10">
        <f t="shared" si="6"/>
        <v>0</v>
      </c>
      <c r="J83" s="10">
        <f t="shared" si="6"/>
        <v>1</v>
      </c>
      <c r="K83" s="10">
        <f t="shared" si="6"/>
        <v>0</v>
      </c>
      <c r="L83" s="10">
        <f t="shared" si="6"/>
        <v>8</v>
      </c>
      <c r="M83" s="10">
        <f>SUM(B83:L83)</f>
        <v>110</v>
      </c>
    </row>
    <row r="84" spans="1:13" ht="12.75">
      <c r="A84" s="7">
        <f>+LISTIN!A84</f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</row>
    <row r="85" spans="1:22" s="17" customFormat="1" ht="18">
      <c r="A85" s="17" t="str">
        <f>+LISTIN!A85</f>
        <v>E. Tjóðveldi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6"/>
      <c r="O85" s="16"/>
      <c r="P85" s="16"/>
      <c r="Q85" s="16"/>
      <c r="R85" s="16"/>
      <c r="S85" s="16"/>
      <c r="T85" s="16"/>
      <c r="U85" s="16"/>
      <c r="V85" s="16"/>
    </row>
    <row r="86" spans="1:13" ht="12.75" outlineLevel="1">
      <c r="A86" s="7" t="str">
        <f>+LISTIN!A86</f>
        <v>Listin</v>
      </c>
      <c r="B86" s="9"/>
      <c r="C86" s="9">
        <v>1</v>
      </c>
      <c r="D86" s="9"/>
      <c r="E86" s="9">
        <v>1</v>
      </c>
      <c r="F86" s="9">
        <v>1</v>
      </c>
      <c r="G86" s="9"/>
      <c r="H86" s="9">
        <v>19</v>
      </c>
      <c r="I86" s="9"/>
      <c r="J86" s="9"/>
      <c r="K86" s="9">
        <v>1</v>
      </c>
      <c r="L86" s="9">
        <v>1</v>
      </c>
      <c r="M86" s="10">
        <f aca="true" t="shared" si="7" ref="M86:M105">SUM(B86:L86)</f>
        <v>24</v>
      </c>
    </row>
    <row r="87" spans="1:13" ht="12.75" outlineLevel="1">
      <c r="A87" s="7" t="str">
        <f>+LISTIN!A87</f>
        <v>Olga Biskupstø</v>
      </c>
      <c r="B87" s="9"/>
      <c r="C87" s="9"/>
      <c r="D87" s="9"/>
      <c r="E87" s="9"/>
      <c r="F87" s="9">
        <v>2</v>
      </c>
      <c r="G87" s="9"/>
      <c r="H87" s="9">
        <v>26</v>
      </c>
      <c r="I87" s="9"/>
      <c r="J87" s="9"/>
      <c r="K87" s="9"/>
      <c r="L87" s="9"/>
      <c r="M87" s="10">
        <f t="shared" si="7"/>
        <v>28</v>
      </c>
    </row>
    <row r="88" spans="1:13" ht="12.75" outlineLevel="1">
      <c r="A88" s="7" t="str">
        <f>+LISTIN!A88</f>
        <v>Sólfríð Fjallsbak</v>
      </c>
      <c r="B88" s="9"/>
      <c r="C88" s="9"/>
      <c r="D88" s="9"/>
      <c r="E88" s="9"/>
      <c r="F88" s="9"/>
      <c r="G88" s="9"/>
      <c r="H88" s="9">
        <v>4</v>
      </c>
      <c r="I88" s="9"/>
      <c r="J88" s="9"/>
      <c r="K88" s="9"/>
      <c r="L88" s="9"/>
      <c r="M88" s="10">
        <f t="shared" si="7"/>
        <v>4</v>
      </c>
    </row>
    <row r="89" spans="1:13" ht="12.75" outlineLevel="1">
      <c r="A89" s="7" t="str">
        <f>+LISTIN!A89</f>
        <v>Annita á Fríðriksmørk</v>
      </c>
      <c r="B89" s="9"/>
      <c r="C89" s="9"/>
      <c r="D89" s="9"/>
      <c r="E89" s="9">
        <v>1</v>
      </c>
      <c r="F89" s="9"/>
      <c r="G89" s="9"/>
      <c r="H89" s="9">
        <v>11</v>
      </c>
      <c r="I89" s="9"/>
      <c r="J89" s="9"/>
      <c r="K89" s="9"/>
      <c r="L89" s="9"/>
      <c r="M89" s="10">
        <f t="shared" si="7"/>
        <v>12</v>
      </c>
    </row>
    <row r="90" spans="1:13" ht="12.75" outlineLevel="1">
      <c r="A90" s="7" t="str">
        <f>+LISTIN!A90</f>
        <v>Petur í Gong</v>
      </c>
      <c r="B90" s="9"/>
      <c r="C90" s="9"/>
      <c r="D90" s="9"/>
      <c r="E90" s="9"/>
      <c r="F90" s="9"/>
      <c r="G90" s="9"/>
      <c r="H90" s="9">
        <v>3</v>
      </c>
      <c r="I90" s="9"/>
      <c r="J90" s="9"/>
      <c r="K90" s="9"/>
      <c r="L90" s="9"/>
      <c r="M90" s="10">
        <f t="shared" si="7"/>
        <v>3</v>
      </c>
    </row>
    <row r="91" spans="1:13" ht="12.75" outlineLevel="1">
      <c r="A91" s="7" t="str">
        <f>+LISTIN!A91</f>
        <v>Heini O. Heinesen</v>
      </c>
      <c r="B91" s="9">
        <v>1</v>
      </c>
      <c r="C91" s="9">
        <v>8</v>
      </c>
      <c r="D91" s="9">
        <v>1</v>
      </c>
      <c r="E91" s="9">
        <v>1</v>
      </c>
      <c r="F91" s="9">
        <v>8</v>
      </c>
      <c r="G91" s="9"/>
      <c r="H91" s="9">
        <v>70</v>
      </c>
      <c r="I91" s="9">
        <v>15</v>
      </c>
      <c r="J91" s="9"/>
      <c r="K91" s="9">
        <v>2</v>
      </c>
      <c r="L91" s="9">
        <v>3</v>
      </c>
      <c r="M91" s="10">
        <f t="shared" si="7"/>
        <v>109</v>
      </c>
    </row>
    <row r="92" spans="1:13" ht="12.75" outlineLevel="1">
      <c r="A92" s="7" t="str">
        <f>+LISTIN!A92</f>
        <v>Høgni Hoydal</v>
      </c>
      <c r="B92" s="9">
        <v>4</v>
      </c>
      <c r="C92" s="9">
        <v>2</v>
      </c>
      <c r="D92" s="9">
        <v>3</v>
      </c>
      <c r="E92" s="9">
        <v>1</v>
      </c>
      <c r="F92" s="9">
        <v>14</v>
      </c>
      <c r="G92" s="9">
        <v>1</v>
      </c>
      <c r="H92" s="9">
        <v>158</v>
      </c>
      <c r="I92" s="9">
        <v>3</v>
      </c>
      <c r="J92" s="9">
        <v>6</v>
      </c>
      <c r="K92" s="9">
        <v>6</v>
      </c>
      <c r="L92" s="9">
        <v>1</v>
      </c>
      <c r="M92" s="10">
        <f t="shared" si="7"/>
        <v>199</v>
      </c>
    </row>
    <row r="93" spans="1:13" ht="12.75" outlineLevel="1">
      <c r="A93" s="7" t="str">
        <f>+LISTIN!A93</f>
        <v>Jórun Høgnesen</v>
      </c>
      <c r="B93" s="9"/>
      <c r="C93" s="9"/>
      <c r="D93" s="9"/>
      <c r="E93" s="9">
        <v>2</v>
      </c>
      <c r="F93" s="9">
        <v>1</v>
      </c>
      <c r="G93" s="9"/>
      <c r="H93" s="9">
        <v>32</v>
      </c>
      <c r="I93" s="9"/>
      <c r="J93" s="9"/>
      <c r="K93" s="9"/>
      <c r="L93" s="9">
        <v>2</v>
      </c>
      <c r="M93" s="10">
        <f t="shared" si="7"/>
        <v>37</v>
      </c>
    </row>
    <row r="94" spans="1:13" ht="12.75" outlineLevel="1">
      <c r="A94" s="7" t="str">
        <f>+LISTIN!A94</f>
        <v>Tórbjørn Jacobsen</v>
      </c>
      <c r="B94" s="9"/>
      <c r="C94" s="9"/>
      <c r="D94" s="9"/>
      <c r="E94" s="9"/>
      <c r="F94" s="9">
        <v>3</v>
      </c>
      <c r="G94" s="9"/>
      <c r="H94" s="9">
        <v>22</v>
      </c>
      <c r="I94" s="9">
        <v>1</v>
      </c>
      <c r="J94" s="9"/>
      <c r="K94" s="9"/>
      <c r="L94" s="9">
        <v>3</v>
      </c>
      <c r="M94" s="10">
        <f t="shared" si="7"/>
        <v>29</v>
      </c>
    </row>
    <row r="95" spans="1:13" ht="12.75" outlineLevel="1">
      <c r="A95" s="7" t="str">
        <f>+LISTIN!A95</f>
        <v>Róaldur Jákupsson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0">
        <f t="shared" si="7"/>
        <v>0</v>
      </c>
    </row>
    <row r="96" spans="1:13" ht="12.75" outlineLevel="1">
      <c r="A96" s="7" t="str">
        <f>+LISTIN!A96</f>
        <v>Bergtóra H. Joensen</v>
      </c>
      <c r="B96" s="9"/>
      <c r="C96" s="9">
        <v>1</v>
      </c>
      <c r="D96" s="9"/>
      <c r="E96" s="9"/>
      <c r="F96" s="9"/>
      <c r="G96" s="9"/>
      <c r="H96" s="9">
        <v>9</v>
      </c>
      <c r="I96" s="9"/>
      <c r="J96" s="9"/>
      <c r="K96" s="9"/>
      <c r="L96" s="9">
        <v>3</v>
      </c>
      <c r="M96" s="10">
        <f t="shared" si="7"/>
        <v>13</v>
      </c>
    </row>
    <row r="97" spans="1:13" ht="12.75" outlineLevel="1">
      <c r="A97" s="7" t="str">
        <f>+LISTIN!A97</f>
        <v>Óluva Klettskarð</v>
      </c>
      <c r="B97" s="9">
        <v>1</v>
      </c>
      <c r="C97" s="9">
        <v>21</v>
      </c>
      <c r="D97" s="9"/>
      <c r="E97" s="9">
        <v>1</v>
      </c>
      <c r="F97" s="9">
        <v>2</v>
      </c>
      <c r="G97" s="9"/>
      <c r="H97" s="9">
        <v>61</v>
      </c>
      <c r="I97" s="9">
        <v>1</v>
      </c>
      <c r="J97" s="9">
        <v>1</v>
      </c>
      <c r="K97" s="9"/>
      <c r="L97" s="9">
        <v>1</v>
      </c>
      <c r="M97" s="10">
        <f t="shared" si="7"/>
        <v>89</v>
      </c>
    </row>
    <row r="98" spans="1:13" ht="12.75" outlineLevel="1">
      <c r="A98" s="7" t="str">
        <f>+LISTIN!A98</f>
        <v>Maria Kristiansdóttir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0">
        <f t="shared" si="7"/>
        <v>0</v>
      </c>
    </row>
    <row r="99" spans="1:13" ht="12.75" outlineLevel="1">
      <c r="A99" s="7" t="str">
        <f>+LISTIN!A99</f>
        <v>Hergeir Nielsen</v>
      </c>
      <c r="B99" s="9"/>
      <c r="C99" s="9"/>
      <c r="D99" s="9"/>
      <c r="E99" s="9"/>
      <c r="F99" s="9"/>
      <c r="G99" s="9"/>
      <c r="H99" s="9">
        <v>1</v>
      </c>
      <c r="I99" s="9"/>
      <c r="J99" s="9"/>
      <c r="K99" s="9"/>
      <c r="L99" s="9"/>
      <c r="M99" s="10">
        <f t="shared" si="7"/>
        <v>1</v>
      </c>
    </row>
    <row r="100" spans="1:13" ht="12.75" outlineLevel="1">
      <c r="A100" s="7" t="str">
        <f>+LISTIN!A100</f>
        <v>Heidi Petersen</v>
      </c>
      <c r="B100" s="9"/>
      <c r="C100" s="9"/>
      <c r="D100" s="9"/>
      <c r="E100" s="9"/>
      <c r="F100" s="9"/>
      <c r="G100" s="9"/>
      <c r="H100" s="9">
        <v>3</v>
      </c>
      <c r="I100" s="9"/>
      <c r="J100" s="9"/>
      <c r="K100" s="9"/>
      <c r="L100" s="9"/>
      <c r="M100" s="10">
        <f t="shared" si="7"/>
        <v>3</v>
      </c>
    </row>
    <row r="101" spans="1:13" ht="12.75" outlineLevel="1">
      <c r="A101" s="7" t="str">
        <f>+LISTIN!A101</f>
        <v>Jákup Petersen</v>
      </c>
      <c r="B101" s="9"/>
      <c r="C101" s="9"/>
      <c r="D101" s="9"/>
      <c r="E101" s="9"/>
      <c r="F101" s="9">
        <v>1</v>
      </c>
      <c r="G101" s="9"/>
      <c r="H101" s="9">
        <v>19</v>
      </c>
      <c r="I101" s="9"/>
      <c r="J101" s="9">
        <v>1</v>
      </c>
      <c r="K101" s="9"/>
      <c r="L101" s="9"/>
      <c r="M101" s="10">
        <f t="shared" si="7"/>
        <v>21</v>
      </c>
    </row>
    <row r="102" spans="1:13" ht="12.75" outlineLevel="1">
      <c r="A102" s="7" t="str">
        <f>+LISTIN!A102</f>
        <v>Páll á Reynatúgvu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0">
        <f t="shared" si="7"/>
        <v>0</v>
      </c>
    </row>
    <row r="103" spans="1:13" ht="12.75" outlineLevel="1">
      <c r="A103" s="7" t="str">
        <f>+LISTIN!A103</f>
        <v>Bjørt Samuelsen</v>
      </c>
      <c r="B103" s="9"/>
      <c r="C103" s="9"/>
      <c r="D103" s="9"/>
      <c r="E103" s="9"/>
      <c r="F103" s="9"/>
      <c r="G103" s="9"/>
      <c r="H103" s="9">
        <v>7</v>
      </c>
      <c r="I103" s="9"/>
      <c r="J103" s="9"/>
      <c r="K103" s="9"/>
      <c r="L103" s="9"/>
      <c r="M103" s="10">
        <f t="shared" si="7"/>
        <v>7</v>
      </c>
    </row>
    <row r="104" spans="1:13" ht="12.75" outlineLevel="1">
      <c r="A104" s="7" t="str">
        <f>+LISTIN!A104</f>
        <v>Sjúrður Skaale</v>
      </c>
      <c r="B104" s="9"/>
      <c r="C104" s="9"/>
      <c r="D104" s="9"/>
      <c r="E104" s="9"/>
      <c r="F104" s="9"/>
      <c r="G104" s="9"/>
      <c r="H104" s="9">
        <v>33</v>
      </c>
      <c r="I104" s="9">
        <v>3</v>
      </c>
      <c r="J104" s="9"/>
      <c r="K104" s="9"/>
      <c r="L104" s="9"/>
      <c r="M104" s="10">
        <f t="shared" si="7"/>
        <v>36</v>
      </c>
    </row>
    <row r="105" spans="1:13" s="16" customFormat="1" ht="12.75">
      <c r="A105" s="16" t="str">
        <f>+LISTIN!A105</f>
        <v>Listi E tils.</v>
      </c>
      <c r="B105" s="10">
        <f aca="true" t="shared" si="8" ref="B105:L105">SUM(B86:B104)</f>
        <v>6</v>
      </c>
      <c r="C105" s="10">
        <f t="shared" si="8"/>
        <v>33</v>
      </c>
      <c r="D105" s="10">
        <f t="shared" si="8"/>
        <v>4</v>
      </c>
      <c r="E105" s="10">
        <f t="shared" si="8"/>
        <v>7</v>
      </c>
      <c r="F105" s="10">
        <f t="shared" si="8"/>
        <v>32</v>
      </c>
      <c r="G105" s="10">
        <f t="shared" si="8"/>
        <v>1</v>
      </c>
      <c r="H105" s="10">
        <f t="shared" si="8"/>
        <v>478</v>
      </c>
      <c r="I105" s="10">
        <f t="shared" si="8"/>
        <v>23</v>
      </c>
      <c r="J105" s="10">
        <f t="shared" si="8"/>
        <v>8</v>
      </c>
      <c r="K105" s="10">
        <f t="shared" si="8"/>
        <v>9</v>
      </c>
      <c r="L105" s="10">
        <f t="shared" si="8"/>
        <v>14</v>
      </c>
      <c r="M105" s="10">
        <f t="shared" si="7"/>
        <v>615</v>
      </c>
    </row>
    <row r="106" spans="1:13" ht="12.75">
      <c r="A106" s="7">
        <f>+LISTIN!A106</f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</row>
    <row r="107" spans="1:13" ht="18">
      <c r="A107" s="17" t="str">
        <f>+LISTIN!A107</f>
        <v>H. Miðflokkurin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</row>
    <row r="108" spans="1:22" s="17" customFormat="1" ht="12.75" customHeight="1">
      <c r="A108" s="7" t="str">
        <f>+LISTIN!A108</f>
        <v>Listin</v>
      </c>
      <c r="B108" s="15"/>
      <c r="C108" s="15"/>
      <c r="D108" s="15"/>
      <c r="E108" s="15"/>
      <c r="F108" s="15">
        <v>1</v>
      </c>
      <c r="G108" s="15"/>
      <c r="H108" s="15">
        <v>14</v>
      </c>
      <c r="I108" s="15"/>
      <c r="J108" s="15">
        <v>1</v>
      </c>
      <c r="K108" s="15"/>
      <c r="L108" s="15">
        <v>1</v>
      </c>
      <c r="M108" s="10">
        <f>SUM(B108:L108)</f>
        <v>17</v>
      </c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13" ht="12.75">
      <c r="A109" s="7" t="str">
        <f>+LISTIN!A109</f>
        <v>Arni Abrahamsen</v>
      </c>
      <c r="B109" s="9"/>
      <c r="C109" s="9"/>
      <c r="D109" s="9"/>
      <c r="E109" s="9"/>
      <c r="F109" s="9"/>
      <c r="G109" s="9"/>
      <c r="H109" s="9">
        <v>2</v>
      </c>
      <c r="I109" s="9"/>
      <c r="J109" s="9"/>
      <c r="K109" s="9"/>
      <c r="L109" s="9"/>
      <c r="M109" s="10">
        <f>SUM(B109:L109)</f>
        <v>2</v>
      </c>
    </row>
    <row r="110" spans="1:13" ht="12.75">
      <c r="A110" s="7" t="str">
        <f>+LISTIN!A110</f>
        <v>Karsten Hansen</v>
      </c>
      <c r="B110" s="9">
        <v>2</v>
      </c>
      <c r="C110" s="9"/>
      <c r="D110" s="9"/>
      <c r="E110" s="9">
        <v>1</v>
      </c>
      <c r="F110" s="9">
        <v>32</v>
      </c>
      <c r="G110" s="9">
        <v>1</v>
      </c>
      <c r="H110" s="9">
        <v>207</v>
      </c>
      <c r="I110" s="9">
        <v>7</v>
      </c>
      <c r="J110" s="9">
        <v>2</v>
      </c>
      <c r="K110" s="9"/>
      <c r="L110" s="9">
        <v>17</v>
      </c>
      <c r="M110" s="10">
        <f aca="true" t="shared" si="9" ref="M110:M119">SUM(B110:L110)</f>
        <v>269</v>
      </c>
    </row>
    <row r="111" spans="1:13" ht="12.75">
      <c r="A111" s="7" t="str">
        <f>+LISTIN!A111</f>
        <v>Egin Henriksen</v>
      </c>
      <c r="B111" s="14"/>
      <c r="C111" s="14"/>
      <c r="D111" s="14"/>
      <c r="E111" s="14"/>
      <c r="F111" s="14"/>
      <c r="G111" s="14"/>
      <c r="H111" s="14">
        <v>2</v>
      </c>
      <c r="I111" s="14"/>
      <c r="J111" s="14"/>
      <c r="K111" s="14"/>
      <c r="L111" s="14"/>
      <c r="M111" s="10">
        <f t="shared" si="9"/>
        <v>2</v>
      </c>
    </row>
    <row r="112" spans="1:13" ht="12.75">
      <c r="A112" s="7" t="str">
        <f>+LISTIN!A112</f>
        <v>Frank Jacobsen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0">
        <f t="shared" si="9"/>
        <v>0</v>
      </c>
    </row>
    <row r="113" spans="1:13" ht="12.75">
      <c r="A113" s="7" t="str">
        <f>+LISTIN!A113</f>
        <v>Mia av Kák Joensen</v>
      </c>
      <c r="B113" s="14"/>
      <c r="C113" s="14"/>
      <c r="D113" s="14"/>
      <c r="E113" s="14"/>
      <c r="F113" s="14"/>
      <c r="G113" s="14"/>
      <c r="H113" s="14">
        <v>1</v>
      </c>
      <c r="I113" s="14"/>
      <c r="J113" s="14"/>
      <c r="K113" s="14"/>
      <c r="L113" s="14"/>
      <c r="M113" s="10">
        <f t="shared" si="9"/>
        <v>1</v>
      </c>
    </row>
    <row r="114" spans="1:13" ht="12.75">
      <c r="A114" s="7" t="str">
        <f>+LISTIN!A114</f>
        <v>Bill Justinussen</v>
      </c>
      <c r="B114" s="14"/>
      <c r="C114" s="14"/>
      <c r="D114" s="14"/>
      <c r="E114" s="14"/>
      <c r="F114" s="14">
        <v>1</v>
      </c>
      <c r="G114" s="14"/>
      <c r="H114" s="14">
        <v>6</v>
      </c>
      <c r="I114" s="14">
        <v>1</v>
      </c>
      <c r="J114" s="14"/>
      <c r="K114" s="14"/>
      <c r="L114" s="14"/>
      <c r="M114" s="10">
        <f t="shared" si="9"/>
        <v>8</v>
      </c>
    </row>
    <row r="115" spans="1:13" ht="12.75">
      <c r="A115" s="7" t="str">
        <f>+LISTIN!A115</f>
        <v>Jaspur Langgaard</v>
      </c>
      <c r="B115" s="14"/>
      <c r="C115" s="14"/>
      <c r="D115" s="14"/>
      <c r="E115" s="14"/>
      <c r="F115" s="14">
        <v>2</v>
      </c>
      <c r="G115" s="14"/>
      <c r="H115" s="14">
        <v>6</v>
      </c>
      <c r="I115" s="14"/>
      <c r="J115" s="14"/>
      <c r="K115" s="14"/>
      <c r="L115" s="14"/>
      <c r="M115" s="10">
        <f t="shared" si="9"/>
        <v>8</v>
      </c>
    </row>
    <row r="116" spans="1:13" ht="12.75">
      <c r="A116" s="7" t="str">
        <f>+LISTIN!A116</f>
        <v>Charlotta á Váli Olsen</v>
      </c>
      <c r="B116" s="14"/>
      <c r="C116" s="14"/>
      <c r="D116" s="14"/>
      <c r="E116" s="14"/>
      <c r="F116" s="14"/>
      <c r="G116" s="14">
        <v>1</v>
      </c>
      <c r="H116" s="14">
        <v>2</v>
      </c>
      <c r="I116" s="14"/>
      <c r="J116" s="14"/>
      <c r="K116" s="14"/>
      <c r="L116" s="14"/>
      <c r="M116" s="10">
        <f t="shared" si="9"/>
        <v>3</v>
      </c>
    </row>
    <row r="117" spans="1:13" ht="12.75">
      <c r="A117" s="7" t="str">
        <f>+LISTIN!A117</f>
        <v>Hjørdis Háberg Petersen</v>
      </c>
      <c r="B117" s="14"/>
      <c r="C117" s="14"/>
      <c r="D117" s="14"/>
      <c r="E117" s="14"/>
      <c r="F117" s="14">
        <v>2</v>
      </c>
      <c r="G117" s="14"/>
      <c r="H117" s="14">
        <v>4</v>
      </c>
      <c r="I117" s="14"/>
      <c r="J117" s="14"/>
      <c r="K117" s="14"/>
      <c r="L117" s="14"/>
      <c r="M117" s="10">
        <f t="shared" si="9"/>
        <v>6</v>
      </c>
    </row>
    <row r="118" spans="1:13" ht="12.75">
      <c r="A118" s="7" t="str">
        <f>+LISTIN!A118</f>
        <v>Jenis av Rana</v>
      </c>
      <c r="B118" s="14"/>
      <c r="C118" s="14"/>
      <c r="D118" s="14"/>
      <c r="E118" s="14"/>
      <c r="F118" s="14">
        <v>5</v>
      </c>
      <c r="G118" s="14"/>
      <c r="H118" s="14">
        <v>18</v>
      </c>
      <c r="I118" s="14">
        <v>1</v>
      </c>
      <c r="J118" s="14"/>
      <c r="K118" s="14"/>
      <c r="L118" s="14"/>
      <c r="M118" s="10">
        <f t="shared" si="9"/>
        <v>24</v>
      </c>
    </row>
    <row r="119" spans="1:13" ht="12.75">
      <c r="A119" s="35" t="str">
        <f>+LISTIN!A119</f>
        <v>Listi H tils.</v>
      </c>
      <c r="B119" s="10">
        <f>SUM(B108:B118)</f>
        <v>2</v>
      </c>
      <c r="C119" s="10">
        <f aca="true" t="shared" si="10" ref="C119:L119">SUM(C108:C118)</f>
        <v>0</v>
      </c>
      <c r="D119" s="10">
        <f t="shared" si="10"/>
        <v>0</v>
      </c>
      <c r="E119" s="10">
        <f t="shared" si="10"/>
        <v>1</v>
      </c>
      <c r="F119" s="10">
        <f t="shared" si="10"/>
        <v>43</v>
      </c>
      <c r="G119" s="10">
        <f t="shared" si="10"/>
        <v>2</v>
      </c>
      <c r="H119" s="10">
        <f t="shared" si="10"/>
        <v>262</v>
      </c>
      <c r="I119" s="10">
        <f t="shared" si="10"/>
        <v>9</v>
      </c>
      <c r="J119" s="10">
        <f t="shared" si="10"/>
        <v>3</v>
      </c>
      <c r="K119" s="10">
        <f t="shared" si="10"/>
        <v>0</v>
      </c>
      <c r="L119" s="10">
        <f t="shared" si="10"/>
        <v>18</v>
      </c>
      <c r="M119" s="10">
        <f t="shared" si="9"/>
        <v>340</v>
      </c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0"/>
    </row>
    <row r="121" spans="1:13" ht="12.75">
      <c r="A121" s="33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0"/>
    </row>
    <row r="122" spans="1:13" ht="12.75">
      <c r="A122" s="35" t="str">
        <f>+LISTIN!A122</f>
        <v>Atkvøður</v>
      </c>
      <c r="B122" s="13">
        <f>SUM(+B119+B105+B83+B76+B50+B24)</f>
        <v>30</v>
      </c>
      <c r="C122" s="13">
        <f aca="true" t="shared" si="11" ref="C122:M122">SUM(+C119+C105+C83+C76+C50+C24)</f>
        <v>48</v>
      </c>
      <c r="D122" s="13">
        <f t="shared" si="11"/>
        <v>8</v>
      </c>
      <c r="E122" s="13">
        <f t="shared" si="11"/>
        <v>34</v>
      </c>
      <c r="F122" s="13">
        <f t="shared" si="11"/>
        <v>201</v>
      </c>
      <c r="G122" s="13">
        <f t="shared" si="11"/>
        <v>11</v>
      </c>
      <c r="H122" s="13">
        <f t="shared" si="11"/>
        <v>2273</v>
      </c>
      <c r="I122" s="13">
        <f t="shared" si="11"/>
        <v>54</v>
      </c>
      <c r="J122" s="13">
        <f t="shared" si="11"/>
        <v>34</v>
      </c>
      <c r="K122" s="13">
        <f t="shared" si="11"/>
        <v>26</v>
      </c>
      <c r="L122" s="13">
        <f t="shared" si="11"/>
        <v>167</v>
      </c>
      <c r="M122" s="13">
        <f t="shared" si="11"/>
        <v>2886</v>
      </c>
    </row>
    <row r="123" spans="1:13" ht="12.75">
      <c r="A123" s="35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2.75">
      <c r="A124" s="35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2.75">
      <c r="A125" s="35" t="str">
        <f>+LISTIN!A125</f>
        <v>Herav Brævatkvøður</v>
      </c>
      <c r="B125" s="13">
        <v>1</v>
      </c>
      <c r="C125" s="13"/>
      <c r="D125" s="13">
        <v>4</v>
      </c>
      <c r="E125" s="13"/>
      <c r="F125" s="13">
        <v>7</v>
      </c>
      <c r="G125" s="13">
        <v>1</v>
      </c>
      <c r="H125" s="13">
        <v>97</v>
      </c>
      <c r="I125" s="13"/>
      <c r="J125" s="13">
        <v>6</v>
      </c>
      <c r="K125" s="13">
        <v>10</v>
      </c>
      <c r="L125" s="13"/>
      <c r="M125" s="13">
        <f>SUM(B125:L125)</f>
        <v>126</v>
      </c>
    </row>
    <row r="126" spans="1:13" ht="12.75">
      <c r="A126" s="35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2.75">
      <c r="A127" s="3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0"/>
    </row>
    <row r="128" spans="1:13" ht="12.75">
      <c r="A128" s="35" t="str">
        <f>+LISTIN!A128</f>
        <v>ÓGILDUGAR ATKVØÐUR 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0"/>
    </row>
    <row r="129" spans="1:13" ht="12.75">
      <c r="A129" s="7" t="str">
        <f>+LISTIN!A129</f>
        <v>      BLANKAR</v>
      </c>
      <c r="B129" s="14"/>
      <c r="C129" s="14">
        <v>1</v>
      </c>
      <c r="D129" s="14"/>
      <c r="E129" s="14"/>
      <c r="F129" s="14"/>
      <c r="G129" s="14"/>
      <c r="H129" s="14">
        <v>15</v>
      </c>
      <c r="I129" s="14"/>
      <c r="J129" s="14"/>
      <c r="K129" s="14"/>
      <c r="L129" s="14"/>
      <c r="M129" s="10">
        <f>SUM(B129:L129)</f>
        <v>16</v>
      </c>
    </row>
    <row r="130" spans="1:13" ht="12.75">
      <c r="A130" s="7" t="str">
        <f>+LISTIN!A130</f>
        <v>     ÓKLÁRAR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0">
        <f>SUM(B130:L130)</f>
        <v>0</v>
      </c>
    </row>
    <row r="131" spans="1:13" ht="12.75">
      <c r="A131" s="7" t="str">
        <f>+LISTIN!A131</f>
        <v>      FRÁMERKI</v>
      </c>
      <c r="B131" s="38"/>
      <c r="C131" s="38"/>
      <c r="D131" s="38"/>
      <c r="E131" s="38"/>
      <c r="F131" s="38"/>
      <c r="G131" s="38"/>
      <c r="H131" s="38">
        <v>5</v>
      </c>
      <c r="I131" s="38"/>
      <c r="J131" s="38"/>
      <c r="K131" s="38"/>
      <c r="L131" s="38"/>
      <c r="M131" s="10">
        <f>SUM(B131:L131)</f>
        <v>5</v>
      </c>
    </row>
    <row r="132" spans="1:13" ht="12.75">
      <c r="A132" s="7">
        <f>+LISTIN!A132</f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</row>
    <row r="133" spans="1:13" ht="12.75">
      <c r="A133" s="35" t="str">
        <f>+LISTIN!A133</f>
        <v>ÓGILDUGAR BRÆVATKV. 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0"/>
    </row>
    <row r="134" spans="1:13" ht="12.75">
      <c r="A134" s="7" t="str">
        <f>+LISTIN!A134</f>
        <v>      BLANKAR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0">
        <f>SUM(B134:L134)</f>
        <v>0</v>
      </c>
    </row>
    <row r="135" spans="1:13" ht="12.75">
      <c r="A135" s="7" t="str">
        <f>+LISTIN!A135</f>
        <v>     ÓKLÁRAR</v>
      </c>
      <c r="B135" s="38"/>
      <c r="C135" s="38"/>
      <c r="D135" s="38"/>
      <c r="E135" s="38">
        <v>1</v>
      </c>
      <c r="F135" s="38"/>
      <c r="G135" s="38"/>
      <c r="H135" s="38"/>
      <c r="I135" s="38"/>
      <c r="J135" s="38"/>
      <c r="K135" s="38"/>
      <c r="L135" s="38"/>
      <c r="M135" s="10">
        <f>SUM(B135:L135)</f>
        <v>1</v>
      </c>
    </row>
    <row r="136" spans="1:13" ht="12.75">
      <c r="A136" s="7" t="str">
        <f>+LISTIN!A136</f>
        <v>      FRÁMERKI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0">
        <f>SUM(B136:L136)</f>
        <v>0</v>
      </c>
    </row>
    <row r="137" spans="1:13" ht="12.75">
      <c r="A137" s="7">
        <f>+LISTIN!A137</f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</row>
    <row r="138" spans="1:13" ht="12.75">
      <c r="A138" s="35" t="str">
        <f>+LISTIN!A138</f>
        <v>ÓGILDUGAR ÍALT</v>
      </c>
      <c r="B138" s="10">
        <f>SUM(B129:B131)+SUM(B134:B136)</f>
        <v>0</v>
      </c>
      <c r="C138" s="10">
        <f aca="true" t="shared" si="12" ref="C138:L138">SUM(C129:C131)+SUM(C134:C136)</f>
        <v>1</v>
      </c>
      <c r="D138" s="10">
        <f t="shared" si="12"/>
        <v>0</v>
      </c>
      <c r="E138" s="10">
        <f t="shared" si="12"/>
        <v>1</v>
      </c>
      <c r="F138" s="10">
        <f t="shared" si="12"/>
        <v>0</v>
      </c>
      <c r="G138" s="10">
        <f t="shared" si="12"/>
        <v>0</v>
      </c>
      <c r="H138" s="10">
        <f t="shared" si="12"/>
        <v>20</v>
      </c>
      <c r="I138" s="10">
        <f t="shared" si="12"/>
        <v>0</v>
      </c>
      <c r="J138" s="10">
        <f t="shared" si="12"/>
        <v>0</v>
      </c>
      <c r="K138" s="10">
        <f t="shared" si="12"/>
        <v>0</v>
      </c>
      <c r="L138" s="10">
        <f t="shared" si="12"/>
        <v>0</v>
      </c>
      <c r="M138" s="10">
        <f>SUM(B138:L138)</f>
        <v>22</v>
      </c>
    </row>
    <row r="139" spans="1:13" ht="12.75">
      <c r="A139" s="35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35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35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35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</row>
    <row r="144" spans="1:13" ht="12.75">
      <c r="A144" s="35" t="s">
        <v>190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</row>
    <row r="145" spans="1:13" ht="12.75">
      <c r="A145" s="33" t="s">
        <v>191</v>
      </c>
      <c r="B145" s="11">
        <v>36</v>
      </c>
      <c r="C145" s="11">
        <v>58</v>
      </c>
      <c r="D145" s="11">
        <v>16</v>
      </c>
      <c r="E145" s="11">
        <v>42</v>
      </c>
      <c r="F145" s="11">
        <v>319</v>
      </c>
      <c r="G145" s="11">
        <v>23</v>
      </c>
      <c r="H145" s="11">
        <v>3459</v>
      </c>
      <c r="I145" s="11">
        <v>61</v>
      </c>
      <c r="J145" s="11">
        <v>47</v>
      </c>
      <c r="K145" s="11">
        <v>44</v>
      </c>
      <c r="L145" s="11">
        <v>233</v>
      </c>
      <c r="M145" s="10">
        <f>SUM(B145:L145)</f>
        <v>4338</v>
      </c>
    </row>
    <row r="146" spans="1:13" ht="12.75">
      <c r="A146" s="33" t="s">
        <v>192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>
        <f>SUM(B146:L146)</f>
        <v>0</v>
      </c>
    </row>
    <row r="147" spans="1:13" ht="12.75">
      <c r="A147" s="33" t="s">
        <v>193</v>
      </c>
      <c r="B147" s="11">
        <f>B145+B146</f>
        <v>36</v>
      </c>
      <c r="C147" s="11">
        <f aca="true" t="shared" si="13" ref="C147:L147">C145+C146</f>
        <v>58</v>
      </c>
      <c r="D147" s="11">
        <f t="shared" si="13"/>
        <v>16</v>
      </c>
      <c r="E147" s="11">
        <f t="shared" si="13"/>
        <v>42</v>
      </c>
      <c r="F147" s="11">
        <f t="shared" si="13"/>
        <v>319</v>
      </c>
      <c r="G147" s="11">
        <f t="shared" si="13"/>
        <v>23</v>
      </c>
      <c r="H147" s="11">
        <f t="shared" si="13"/>
        <v>3459</v>
      </c>
      <c r="I147" s="11">
        <f t="shared" si="13"/>
        <v>61</v>
      </c>
      <c r="J147" s="11">
        <f t="shared" si="13"/>
        <v>47</v>
      </c>
      <c r="K147" s="11">
        <f t="shared" si="13"/>
        <v>44</v>
      </c>
      <c r="L147" s="11">
        <f t="shared" si="13"/>
        <v>233</v>
      </c>
      <c r="M147" s="10">
        <f>SUM(B147:L147)</f>
        <v>4338</v>
      </c>
    </row>
    <row r="148" spans="2:13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</row>
    <row r="149" spans="2:13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</row>
    <row r="150" spans="2:13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</row>
    <row r="151" spans="2:13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</row>
    <row r="156" spans="2:13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</row>
    <row r="157" spans="2:13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</row>
    <row r="158" spans="2:1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</row>
    <row r="170" spans="2:1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</row>
    <row r="171" spans="2:1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</row>
    <row r="175" spans="2:1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</row>
    <row r="176" spans="2:13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</row>
    <row r="180" spans="2:13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</row>
    <row r="181" spans="2:13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</row>
    <row r="182" spans="2:1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</row>
    <row r="183" spans="2:1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</row>
    <row r="184" spans="2:1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</row>
    <row r="185" spans="2:13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</row>
    <row r="186" spans="2:13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</row>
    <row r="187" spans="2:1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</row>
    <row r="188" spans="2:1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</row>
    <row r="189" spans="2:1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</row>
    <row r="190" spans="2:13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</row>
    <row r="191" spans="2:13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</row>
    <row r="192" spans="2:1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</row>
    <row r="194" spans="2:1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</row>
    <row r="195" spans="2:1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</row>
    <row r="196" spans="2:1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</row>
    <row r="197" spans="2:1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</row>
    <row r="199" spans="2:1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</row>
    <row r="201" spans="2:1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</row>
    <row r="203" spans="2:1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</row>
    <row r="204" spans="2:1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</row>
    <row r="205" spans="2:1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</row>
    <row r="206" spans="2:1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</row>
    <row r="208" spans="2:1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</row>
    <row r="213" spans="2:1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</row>
    <row r="214" spans="2:1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</row>
    <row r="217" spans="2:1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</row>
    <row r="218" spans="2:1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</row>
    <row r="225" spans="2:13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</row>
    <row r="226" spans="2:13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</row>
    <row r="227" spans="2:13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</row>
    <row r="228" spans="2:13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</row>
    <row r="229" spans="2:1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</row>
    <row r="230" spans="2:13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</row>
    <row r="231" spans="2:13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</row>
    <row r="232" spans="2:13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</row>
    <row r="233" spans="2:13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</row>
    <row r="234" spans="2:13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</row>
    <row r="235" spans="2:13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</row>
    <row r="236" spans="2:13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</row>
    <row r="237" spans="2:13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</row>
    <row r="238" spans="2:13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</row>
    <row r="239" spans="2:13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</row>
    <row r="240" spans="2:13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</row>
    <row r="241" spans="2:13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</row>
    <row r="242" spans="2:13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</row>
    <row r="243" spans="2:13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</row>
    <row r="244" spans="2:13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</row>
    <row r="245" spans="2:13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</row>
    <row r="246" spans="2:13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</row>
    <row r="247" spans="2:13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</row>
    <row r="248" spans="2:13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</row>
    <row r="249" spans="2:13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</row>
    <row r="250" spans="2:13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</row>
    <row r="251" spans="2:13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</row>
    <row r="252" spans="2:13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52"/>
  <sheetViews>
    <sheetView workbookViewId="0" topLeftCell="A1">
      <selection activeCell="A1" sqref="A1"/>
    </sheetView>
  </sheetViews>
  <sheetFormatPr defaultColWidth="9.33203125" defaultRowHeight="12.75" outlineLevelRow="1"/>
  <cols>
    <col min="1" max="1" width="35.83203125" style="7" customWidth="1"/>
    <col min="2" max="3" width="5.33203125" style="7" customWidth="1"/>
    <col min="4" max="4" width="6.5" style="7" bestFit="1" customWidth="1"/>
    <col min="5" max="7" width="5.33203125" style="7" customWidth="1"/>
    <col min="8" max="8" width="6.66015625" style="7" customWidth="1"/>
    <col min="9" max="12" width="5.33203125" style="7" customWidth="1"/>
    <col min="13" max="13" width="5.33203125" style="16" customWidth="1"/>
    <col min="14" max="18" width="5.33203125" style="7" customWidth="1"/>
    <col min="19" max="19" width="8.83203125" style="7" customWidth="1"/>
    <col min="20" max="16384" width="9.33203125" style="7" customWidth="1"/>
  </cols>
  <sheetData>
    <row r="1" spans="1:19" ht="69" customHeight="1">
      <c r="A1" s="27" t="s">
        <v>38</v>
      </c>
      <c r="B1" s="5" t="s">
        <v>39</v>
      </c>
      <c r="C1" s="5" t="s">
        <v>40</v>
      </c>
      <c r="D1" s="45" t="s">
        <v>41</v>
      </c>
      <c r="E1" s="5" t="s">
        <v>43</v>
      </c>
      <c r="F1" s="5" t="s">
        <v>42</v>
      </c>
      <c r="G1" s="5" t="s">
        <v>44</v>
      </c>
      <c r="H1" s="5" t="s">
        <v>139</v>
      </c>
      <c r="I1" s="5" t="s">
        <v>45</v>
      </c>
      <c r="J1" s="5" t="s">
        <v>46</v>
      </c>
      <c r="K1" s="5" t="s">
        <v>47</v>
      </c>
      <c r="L1" s="5" t="s">
        <v>48</v>
      </c>
      <c r="M1" s="5" t="s">
        <v>49</v>
      </c>
      <c r="N1" s="5" t="s">
        <v>50</v>
      </c>
      <c r="O1" s="5" t="s">
        <v>140</v>
      </c>
      <c r="P1" s="5" t="s">
        <v>51</v>
      </c>
      <c r="Q1" s="5" t="s">
        <v>52</v>
      </c>
      <c r="R1" s="5" t="s">
        <v>53</v>
      </c>
      <c r="S1" s="6" t="s">
        <v>37</v>
      </c>
    </row>
    <row r="2" spans="1:19" ht="14.25" customHeight="1">
      <c r="A2" s="4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8</v>
      </c>
    </row>
    <row r="4" spans="1:19" ht="12.75" outlineLevel="1">
      <c r="A4" s="7" t="str">
        <f>+LISTIN!A4</f>
        <v>Listin</v>
      </c>
      <c r="B4" s="9">
        <v>2</v>
      </c>
      <c r="C4" s="9">
        <v>1</v>
      </c>
      <c r="D4" s="9">
        <v>2</v>
      </c>
      <c r="E4" s="9">
        <v>2</v>
      </c>
      <c r="F4" s="9">
        <v>1</v>
      </c>
      <c r="G4" s="9"/>
      <c r="H4" s="9">
        <v>14</v>
      </c>
      <c r="I4" s="9">
        <v>7</v>
      </c>
      <c r="J4" s="9"/>
      <c r="K4" s="9">
        <v>6</v>
      </c>
      <c r="L4" s="9"/>
      <c r="M4" s="9">
        <v>1</v>
      </c>
      <c r="N4" s="9">
        <v>1</v>
      </c>
      <c r="O4" s="9"/>
      <c r="P4" s="9">
        <v>2</v>
      </c>
      <c r="Q4" s="9">
        <v>3</v>
      </c>
      <c r="R4" s="9">
        <v>1</v>
      </c>
      <c r="S4" s="10">
        <f aca="true" t="shared" si="0" ref="S4:S24">SUM(B4:R4)</f>
        <v>43</v>
      </c>
    </row>
    <row r="5" spans="1:19" ht="12.75" outlineLevel="1">
      <c r="A5" s="7" t="str">
        <f>+LISTIN!A5</f>
        <v>Sølvi Andreasen</v>
      </c>
      <c r="B5" s="9"/>
      <c r="C5" s="9"/>
      <c r="D5" s="9">
        <v>1</v>
      </c>
      <c r="E5" s="9"/>
      <c r="F5" s="9"/>
      <c r="G5" s="9"/>
      <c r="H5" s="9"/>
      <c r="I5" s="9">
        <v>2</v>
      </c>
      <c r="J5" s="9"/>
      <c r="K5" s="9"/>
      <c r="L5" s="9"/>
      <c r="M5" s="9"/>
      <c r="N5" s="9"/>
      <c r="O5" s="9"/>
      <c r="P5" s="9"/>
      <c r="Q5" s="9"/>
      <c r="R5" s="9"/>
      <c r="S5" s="10">
        <f t="shared" si="0"/>
        <v>3</v>
      </c>
    </row>
    <row r="6" spans="1:19" ht="12.75" outlineLevel="1">
      <c r="A6" s="7" t="str">
        <f>+LISTIN!A6</f>
        <v>Óli Breckmann</v>
      </c>
      <c r="B6" s="9">
        <v>8</v>
      </c>
      <c r="C6" s="9">
        <v>2</v>
      </c>
      <c r="D6" s="9">
        <v>21</v>
      </c>
      <c r="E6" s="9">
        <v>1</v>
      </c>
      <c r="F6" s="9">
        <v>3</v>
      </c>
      <c r="G6" s="9"/>
      <c r="H6" s="9">
        <v>25</v>
      </c>
      <c r="I6" s="9">
        <v>6</v>
      </c>
      <c r="J6" s="9"/>
      <c r="K6" s="9">
        <v>7</v>
      </c>
      <c r="L6" s="9">
        <v>2</v>
      </c>
      <c r="M6" s="9">
        <v>5</v>
      </c>
      <c r="N6" s="9">
        <v>1</v>
      </c>
      <c r="O6" s="9">
        <v>2</v>
      </c>
      <c r="P6" s="9">
        <v>5</v>
      </c>
      <c r="Q6" s="9">
        <v>12</v>
      </c>
      <c r="R6" s="9">
        <v>8</v>
      </c>
      <c r="S6" s="10">
        <f t="shared" si="0"/>
        <v>108</v>
      </c>
    </row>
    <row r="7" spans="1:19" ht="12.75" outlineLevel="1">
      <c r="A7" s="7" t="str">
        <f>+LISTIN!A7</f>
        <v>Hanna Dalsenni</v>
      </c>
      <c r="B7" s="9">
        <v>1</v>
      </c>
      <c r="C7" s="9"/>
      <c r="D7" s="9"/>
      <c r="E7" s="9"/>
      <c r="F7" s="9"/>
      <c r="G7" s="9"/>
      <c r="H7" s="9"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10">
        <f t="shared" si="0"/>
        <v>2</v>
      </c>
    </row>
    <row r="8" spans="1:19" ht="12.75" outlineLevel="1">
      <c r="A8" s="7" t="str">
        <f>+LISTIN!A8</f>
        <v>Bjarni Djurholm</v>
      </c>
      <c r="B8" s="9">
        <v>2</v>
      </c>
      <c r="C8" s="9"/>
      <c r="D8" s="9"/>
      <c r="E8" s="9">
        <v>1</v>
      </c>
      <c r="F8" s="9"/>
      <c r="G8" s="9"/>
      <c r="H8" s="9">
        <v>2</v>
      </c>
      <c r="I8" s="9">
        <v>1</v>
      </c>
      <c r="J8" s="9"/>
      <c r="K8" s="9"/>
      <c r="L8" s="9"/>
      <c r="M8" s="9"/>
      <c r="N8" s="9"/>
      <c r="O8" s="9"/>
      <c r="P8" s="9"/>
      <c r="Q8" s="9"/>
      <c r="R8" s="9">
        <v>3</v>
      </c>
      <c r="S8" s="10">
        <f t="shared" si="0"/>
        <v>9</v>
      </c>
    </row>
    <row r="9" spans="1:19" ht="12.75" outlineLevel="1">
      <c r="A9" s="7" t="str">
        <f>+LISTIN!A9</f>
        <v>Tummas í Garði</v>
      </c>
      <c r="B9" s="9">
        <v>2</v>
      </c>
      <c r="C9" s="9"/>
      <c r="D9" s="9">
        <v>2</v>
      </c>
      <c r="E9" s="9"/>
      <c r="F9" s="9"/>
      <c r="G9" s="9"/>
      <c r="H9" s="9">
        <v>3</v>
      </c>
      <c r="I9" s="9">
        <v>3</v>
      </c>
      <c r="J9" s="9"/>
      <c r="K9" s="9">
        <v>1</v>
      </c>
      <c r="L9" s="9"/>
      <c r="M9" s="9"/>
      <c r="N9" s="9">
        <v>1</v>
      </c>
      <c r="O9" s="9"/>
      <c r="P9" s="9">
        <v>1</v>
      </c>
      <c r="Q9" s="9">
        <v>8</v>
      </c>
      <c r="R9" s="9">
        <v>2</v>
      </c>
      <c r="S9" s="10">
        <f t="shared" si="0"/>
        <v>23</v>
      </c>
    </row>
    <row r="10" spans="1:19" ht="12.75" outlineLevel="1">
      <c r="A10" s="7" t="str">
        <f>+LISTIN!A10</f>
        <v>Niels Pauli Hammer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>
        <f t="shared" si="0"/>
        <v>0</v>
      </c>
    </row>
    <row r="11" spans="1:19" ht="12.75" outlineLevel="1">
      <c r="A11" s="7" t="str">
        <f>+LISTIN!A11</f>
        <v>Anna Krog Hentze</v>
      </c>
      <c r="B11" s="9"/>
      <c r="C11" s="9"/>
      <c r="D11" s="9"/>
      <c r="E11" s="9"/>
      <c r="F11" s="9"/>
      <c r="G11" s="9"/>
      <c r="H11" s="9">
        <v>1</v>
      </c>
      <c r="I11" s="9"/>
      <c r="J11" s="9"/>
      <c r="K11" s="9"/>
      <c r="L11" s="9"/>
      <c r="M11" s="9">
        <v>1</v>
      </c>
      <c r="N11" s="9"/>
      <c r="O11" s="9"/>
      <c r="P11" s="9"/>
      <c r="Q11" s="9"/>
      <c r="R11" s="9"/>
      <c r="S11" s="10">
        <f t="shared" si="0"/>
        <v>2</v>
      </c>
    </row>
    <row r="12" spans="1:19" ht="12.75" outlineLevel="1">
      <c r="A12" s="7" t="str">
        <f>+LISTIN!A12</f>
        <v>Hanna Jensen</v>
      </c>
      <c r="B12" s="9"/>
      <c r="C12" s="9"/>
      <c r="D12" s="9">
        <v>2</v>
      </c>
      <c r="E12" s="9"/>
      <c r="F12" s="9"/>
      <c r="G12" s="9"/>
      <c r="H12" s="9">
        <v>5</v>
      </c>
      <c r="I12" s="9">
        <v>20</v>
      </c>
      <c r="J12" s="9"/>
      <c r="K12" s="9">
        <v>4</v>
      </c>
      <c r="L12" s="9"/>
      <c r="M12" s="9"/>
      <c r="N12" s="9"/>
      <c r="O12" s="9"/>
      <c r="P12" s="9">
        <v>1</v>
      </c>
      <c r="Q12" s="9"/>
      <c r="R12" s="9">
        <v>1</v>
      </c>
      <c r="S12" s="10">
        <f t="shared" si="0"/>
        <v>33</v>
      </c>
    </row>
    <row r="13" spans="1:19" ht="12.75" outlineLevel="1">
      <c r="A13" s="7" t="str">
        <f>+LISTIN!A13</f>
        <v>Kjartan Joensen</v>
      </c>
      <c r="B13" s="9"/>
      <c r="C13" s="9"/>
      <c r="D13" s="9">
        <v>1</v>
      </c>
      <c r="E13" s="9"/>
      <c r="F13" s="9"/>
      <c r="G13" s="9"/>
      <c r="H13" s="9">
        <v>2</v>
      </c>
      <c r="I13" s="9">
        <v>4</v>
      </c>
      <c r="J13" s="9"/>
      <c r="K13" s="9">
        <v>39</v>
      </c>
      <c r="L13" s="9"/>
      <c r="M13" s="9">
        <v>2</v>
      </c>
      <c r="N13" s="9"/>
      <c r="O13" s="9">
        <v>1</v>
      </c>
      <c r="P13" s="9">
        <v>2</v>
      </c>
      <c r="Q13" s="9"/>
      <c r="R13" s="9">
        <v>1</v>
      </c>
      <c r="S13" s="10">
        <f t="shared" si="0"/>
        <v>52</v>
      </c>
    </row>
    <row r="14" spans="1:19" ht="12.75" outlineLevel="1">
      <c r="A14" s="7" t="str">
        <f>+LISTIN!A14</f>
        <v>Jógvan á Lakjuni</v>
      </c>
      <c r="B14" s="9">
        <v>4</v>
      </c>
      <c r="C14" s="9"/>
      <c r="D14" s="9">
        <v>105</v>
      </c>
      <c r="E14" s="9"/>
      <c r="F14" s="9"/>
      <c r="G14" s="9"/>
      <c r="H14" s="9">
        <v>47</v>
      </c>
      <c r="I14" s="9">
        <v>20</v>
      </c>
      <c r="J14" s="9"/>
      <c r="K14" s="9">
        <v>10</v>
      </c>
      <c r="L14" s="9">
        <v>2</v>
      </c>
      <c r="M14" s="9"/>
      <c r="N14" s="9"/>
      <c r="O14" s="9"/>
      <c r="P14" s="9">
        <v>6</v>
      </c>
      <c r="Q14" s="9">
        <v>2</v>
      </c>
      <c r="R14" s="9">
        <v>16</v>
      </c>
      <c r="S14" s="10">
        <f t="shared" si="0"/>
        <v>212</v>
      </c>
    </row>
    <row r="15" spans="1:19" ht="12.75" outlineLevel="1">
      <c r="A15" s="7" t="str">
        <f>+LISTIN!A15</f>
        <v>Poul Michelsen</v>
      </c>
      <c r="B15" s="9">
        <v>2</v>
      </c>
      <c r="C15" s="9"/>
      <c r="D15" s="9">
        <v>3</v>
      </c>
      <c r="E15" s="9"/>
      <c r="F15" s="9"/>
      <c r="G15" s="9"/>
      <c r="H15" s="9">
        <v>4</v>
      </c>
      <c r="I15" s="9">
        <v>5</v>
      </c>
      <c r="J15" s="9"/>
      <c r="K15" s="9"/>
      <c r="L15" s="9"/>
      <c r="M15" s="9">
        <v>1</v>
      </c>
      <c r="N15" s="9"/>
      <c r="O15" s="9"/>
      <c r="P15" s="9"/>
      <c r="Q15" s="9"/>
      <c r="R15" s="9"/>
      <c r="S15" s="10">
        <f t="shared" si="0"/>
        <v>15</v>
      </c>
    </row>
    <row r="16" spans="1:19" ht="12.75" outlineLevel="1">
      <c r="A16" s="7" t="str">
        <f>+LISTIN!A16</f>
        <v>Jákup Mikkelsen</v>
      </c>
      <c r="B16" s="9">
        <v>6</v>
      </c>
      <c r="C16" s="9"/>
      <c r="D16" s="9">
        <v>2</v>
      </c>
      <c r="E16" s="9"/>
      <c r="F16" s="9"/>
      <c r="G16" s="9"/>
      <c r="H16" s="9">
        <v>4</v>
      </c>
      <c r="I16" s="9">
        <v>4</v>
      </c>
      <c r="J16" s="9"/>
      <c r="K16" s="9"/>
      <c r="L16" s="9"/>
      <c r="M16" s="9">
        <v>3</v>
      </c>
      <c r="N16" s="9"/>
      <c r="O16" s="9"/>
      <c r="P16" s="9"/>
      <c r="Q16" s="9"/>
      <c r="R16" s="9"/>
      <c r="S16" s="10">
        <f t="shared" si="0"/>
        <v>19</v>
      </c>
    </row>
    <row r="17" spans="1:19" ht="12.75" outlineLevel="1">
      <c r="A17" s="7" t="str">
        <f>+LISTIN!A17</f>
        <v>Bjarti Mohr</v>
      </c>
      <c r="B17" s="9"/>
      <c r="C17" s="9"/>
      <c r="D17" s="9"/>
      <c r="E17" s="9"/>
      <c r="F17" s="9"/>
      <c r="G17" s="9"/>
      <c r="H17" s="9"/>
      <c r="I17" s="9"/>
      <c r="J17" s="9"/>
      <c r="K17" s="9">
        <v>1</v>
      </c>
      <c r="L17" s="9"/>
      <c r="M17" s="9"/>
      <c r="N17" s="9"/>
      <c r="O17" s="9"/>
      <c r="P17" s="9"/>
      <c r="Q17" s="9">
        <v>1</v>
      </c>
      <c r="R17" s="9">
        <v>2</v>
      </c>
      <c r="S17" s="10">
        <f t="shared" si="0"/>
        <v>4</v>
      </c>
    </row>
    <row r="18" spans="1:19" ht="12.75" outlineLevel="1">
      <c r="A18" s="7" t="str">
        <f>+LISTIN!A18</f>
        <v>Jørgen Niclasen</v>
      </c>
      <c r="B18" s="9">
        <v>11</v>
      </c>
      <c r="C18" s="9"/>
      <c r="D18" s="9">
        <v>5</v>
      </c>
      <c r="E18" s="9"/>
      <c r="F18" s="9"/>
      <c r="G18" s="9">
        <v>3</v>
      </c>
      <c r="H18" s="9">
        <v>26</v>
      </c>
      <c r="I18" s="9">
        <v>22</v>
      </c>
      <c r="J18" s="9"/>
      <c r="K18" s="9">
        <v>14</v>
      </c>
      <c r="L18" s="9">
        <v>3</v>
      </c>
      <c r="M18" s="9">
        <v>1</v>
      </c>
      <c r="N18" s="9"/>
      <c r="O18" s="9"/>
      <c r="P18" s="9">
        <v>2</v>
      </c>
      <c r="Q18" s="9">
        <v>4</v>
      </c>
      <c r="R18" s="9">
        <v>13</v>
      </c>
      <c r="S18" s="10">
        <f t="shared" si="0"/>
        <v>104</v>
      </c>
    </row>
    <row r="19" spans="1:19" ht="12.75" outlineLevel="1">
      <c r="A19" s="7" t="str">
        <f>+LISTIN!A19</f>
        <v>Rodmundur Nielsen</v>
      </c>
      <c r="B19" s="9">
        <v>1</v>
      </c>
      <c r="C19" s="9"/>
      <c r="D19" s="9">
        <v>6</v>
      </c>
      <c r="E19" s="9">
        <v>1</v>
      </c>
      <c r="F19" s="9">
        <v>1</v>
      </c>
      <c r="G19" s="9"/>
      <c r="H19" s="9">
        <v>103</v>
      </c>
      <c r="I19" s="9">
        <v>5</v>
      </c>
      <c r="J19" s="9"/>
      <c r="K19" s="9">
        <v>2</v>
      </c>
      <c r="L19" s="9">
        <v>4</v>
      </c>
      <c r="M19" s="9">
        <v>1</v>
      </c>
      <c r="N19" s="9"/>
      <c r="O19" s="9"/>
      <c r="P19" s="9">
        <v>5</v>
      </c>
      <c r="Q19" s="9">
        <v>3</v>
      </c>
      <c r="R19" s="9">
        <v>10</v>
      </c>
      <c r="S19" s="10">
        <f t="shared" si="0"/>
        <v>142</v>
      </c>
    </row>
    <row r="20" spans="1:19" ht="12.75" outlineLevel="1">
      <c r="A20" s="7" t="str">
        <f>+LISTIN!A20</f>
        <v>Annika Olsen</v>
      </c>
      <c r="B20" s="9">
        <v>12</v>
      </c>
      <c r="C20" s="9"/>
      <c r="D20" s="9">
        <v>16</v>
      </c>
      <c r="E20" s="9">
        <v>3</v>
      </c>
      <c r="F20" s="9"/>
      <c r="G20" s="9"/>
      <c r="H20" s="9">
        <v>21</v>
      </c>
      <c r="I20" s="9">
        <v>9</v>
      </c>
      <c r="J20" s="9"/>
      <c r="K20" s="9">
        <v>13</v>
      </c>
      <c r="L20" s="9"/>
      <c r="M20" s="9">
        <v>7</v>
      </c>
      <c r="N20" s="9">
        <v>1</v>
      </c>
      <c r="O20" s="9"/>
      <c r="P20" s="9">
        <v>5</v>
      </c>
      <c r="Q20" s="9">
        <v>4</v>
      </c>
      <c r="R20" s="9">
        <v>9</v>
      </c>
      <c r="S20" s="10">
        <f t="shared" si="0"/>
        <v>100</v>
      </c>
    </row>
    <row r="21" spans="1:20" ht="12.75" outlineLevel="1">
      <c r="A21" s="7" t="str">
        <f>+LISTIN!A21</f>
        <v>Malena Thomsen</v>
      </c>
      <c r="B21" s="9"/>
      <c r="C21" s="9"/>
      <c r="D21" s="9"/>
      <c r="E21" s="9"/>
      <c r="F21" s="9"/>
      <c r="G21" s="9"/>
      <c r="H21" s="9">
        <v>4</v>
      </c>
      <c r="I21" s="9"/>
      <c r="J21" s="9"/>
      <c r="K21" s="9"/>
      <c r="L21" s="9">
        <v>1</v>
      </c>
      <c r="M21" s="9"/>
      <c r="N21" s="9"/>
      <c r="O21" s="9"/>
      <c r="P21" s="9">
        <v>9</v>
      </c>
      <c r="Q21" s="9">
        <v>29</v>
      </c>
      <c r="R21" s="9"/>
      <c r="S21" s="10">
        <f t="shared" si="0"/>
        <v>43</v>
      </c>
      <c r="T21" s="16"/>
    </row>
    <row r="22" spans="1:20" ht="12.75" outlineLevel="1">
      <c r="A22" s="7" t="str">
        <f>+LISTIN!A22</f>
        <v>Jacob Vestergaard</v>
      </c>
      <c r="B22" s="9"/>
      <c r="C22" s="9"/>
      <c r="D22" s="9"/>
      <c r="E22" s="9"/>
      <c r="F22" s="9"/>
      <c r="G22" s="9"/>
      <c r="H22" s="9">
        <v>7</v>
      </c>
      <c r="I22" s="9">
        <v>2</v>
      </c>
      <c r="J22" s="9"/>
      <c r="K22" s="9">
        <v>2</v>
      </c>
      <c r="L22" s="9"/>
      <c r="M22" s="9"/>
      <c r="N22" s="9"/>
      <c r="O22" s="9"/>
      <c r="P22" s="9"/>
      <c r="Q22" s="9"/>
      <c r="R22" s="9">
        <v>1</v>
      </c>
      <c r="S22" s="10">
        <f t="shared" si="0"/>
        <v>12</v>
      </c>
      <c r="T22" s="16"/>
    </row>
    <row r="23" spans="1:20" ht="12.75" outlineLevel="1">
      <c r="A23" s="7" t="str">
        <f>+LISTIN!A23</f>
        <v>Heðin Zachariasen</v>
      </c>
      <c r="B23" s="9">
        <v>1</v>
      </c>
      <c r="C23" s="9"/>
      <c r="D23" s="9"/>
      <c r="E23" s="9"/>
      <c r="F23" s="9"/>
      <c r="G23" s="9">
        <v>1</v>
      </c>
      <c r="H23" s="9">
        <v>1</v>
      </c>
      <c r="I23" s="9"/>
      <c r="J23" s="9"/>
      <c r="K23" s="9"/>
      <c r="L23" s="9"/>
      <c r="M23" s="9">
        <v>10</v>
      </c>
      <c r="N23" s="9"/>
      <c r="O23" s="9"/>
      <c r="P23" s="9">
        <v>1</v>
      </c>
      <c r="Q23" s="9"/>
      <c r="R23" s="9"/>
      <c r="S23" s="10">
        <f t="shared" si="0"/>
        <v>14</v>
      </c>
      <c r="T23" s="16"/>
    </row>
    <row r="24" spans="1:19" s="16" customFormat="1" ht="12.75">
      <c r="A24" s="16" t="str">
        <f>+LISTIN!A24</f>
        <v>Listi A tilsamans</v>
      </c>
      <c r="B24" s="8">
        <f aca="true" t="shared" si="1" ref="B24:R24">SUM(B4:B23)</f>
        <v>52</v>
      </c>
      <c r="C24" s="8">
        <f t="shared" si="1"/>
        <v>3</v>
      </c>
      <c r="D24" s="8">
        <f t="shared" si="1"/>
        <v>166</v>
      </c>
      <c r="E24" s="8">
        <f t="shared" si="1"/>
        <v>8</v>
      </c>
      <c r="F24" s="8">
        <f t="shared" si="1"/>
        <v>5</v>
      </c>
      <c r="G24" s="8">
        <f t="shared" si="1"/>
        <v>4</v>
      </c>
      <c r="H24" s="8">
        <f t="shared" si="1"/>
        <v>270</v>
      </c>
      <c r="I24" s="8">
        <f t="shared" si="1"/>
        <v>110</v>
      </c>
      <c r="J24" s="8">
        <f t="shared" si="1"/>
        <v>0</v>
      </c>
      <c r="K24" s="8">
        <f t="shared" si="1"/>
        <v>99</v>
      </c>
      <c r="L24" s="8">
        <f t="shared" si="1"/>
        <v>12</v>
      </c>
      <c r="M24" s="8">
        <f t="shared" si="1"/>
        <v>32</v>
      </c>
      <c r="N24" s="8">
        <f t="shared" si="1"/>
        <v>4</v>
      </c>
      <c r="O24" s="8">
        <f t="shared" si="1"/>
        <v>3</v>
      </c>
      <c r="P24" s="8">
        <f t="shared" si="1"/>
        <v>39</v>
      </c>
      <c r="Q24" s="8">
        <f t="shared" si="1"/>
        <v>66</v>
      </c>
      <c r="R24" s="8">
        <f t="shared" si="1"/>
        <v>67</v>
      </c>
      <c r="S24" s="10">
        <f t="shared" si="0"/>
        <v>940</v>
      </c>
    </row>
    <row r="25" spans="1:19" ht="12.75">
      <c r="A25" s="7">
        <f>+LISTIN!A25</f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 t="s">
        <v>8</v>
      </c>
    </row>
    <row r="26" spans="1:19" s="17" customFormat="1" ht="18">
      <c r="A26" s="17" t="str">
        <f>+LISTIN!A26</f>
        <v>B. Sambandsflokkurin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 outlineLevel="1">
      <c r="A27" s="7" t="str">
        <f>+LISTIN!A27</f>
        <v>Listin</v>
      </c>
      <c r="B27" s="9">
        <v>7</v>
      </c>
      <c r="C27" s="9"/>
      <c r="D27" s="9">
        <v>11</v>
      </c>
      <c r="E27" s="9">
        <v>1</v>
      </c>
      <c r="F27" s="9"/>
      <c r="G27" s="9"/>
      <c r="H27" s="9">
        <v>53</v>
      </c>
      <c r="I27" s="9">
        <v>4</v>
      </c>
      <c r="J27" s="9"/>
      <c r="K27" s="9">
        <v>7</v>
      </c>
      <c r="L27" s="9">
        <v>7</v>
      </c>
      <c r="M27" s="9">
        <v>9</v>
      </c>
      <c r="N27" s="9">
        <v>6</v>
      </c>
      <c r="O27" s="9"/>
      <c r="P27" s="9">
        <v>4</v>
      </c>
      <c r="Q27" s="9">
        <v>13</v>
      </c>
      <c r="R27" s="9">
        <v>29</v>
      </c>
      <c r="S27" s="10">
        <f aca="true" t="shared" si="2" ref="S27:S50">SUM(B27:R27)</f>
        <v>151</v>
      </c>
    </row>
    <row r="28" spans="1:19" ht="12.75" outlineLevel="1">
      <c r="A28" s="7" t="str">
        <f>+LISTIN!A28</f>
        <v>Helgi Abrahamsen</v>
      </c>
      <c r="B28" s="9">
        <v>2</v>
      </c>
      <c r="C28" s="9"/>
      <c r="D28" s="9">
        <v>21</v>
      </c>
      <c r="E28" s="9"/>
      <c r="F28" s="9">
        <v>1</v>
      </c>
      <c r="G28" s="9"/>
      <c r="H28" s="9">
        <v>16</v>
      </c>
      <c r="I28" s="9">
        <v>3</v>
      </c>
      <c r="J28" s="9"/>
      <c r="K28" s="9"/>
      <c r="L28" s="9"/>
      <c r="M28" s="9">
        <v>1</v>
      </c>
      <c r="N28" s="9">
        <v>2</v>
      </c>
      <c r="O28" s="9">
        <v>1</v>
      </c>
      <c r="P28" s="9">
        <v>12</v>
      </c>
      <c r="Q28" s="9">
        <v>98</v>
      </c>
      <c r="R28" s="9">
        <v>5</v>
      </c>
      <c r="S28" s="10">
        <f t="shared" si="2"/>
        <v>162</v>
      </c>
    </row>
    <row r="29" spans="1:19" ht="12.75" outlineLevel="1">
      <c r="A29" s="7" t="str">
        <f>+LISTIN!A29</f>
        <v>Svenning Borg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>
        <f t="shared" si="2"/>
        <v>0</v>
      </c>
    </row>
    <row r="30" spans="1:19" ht="12.75" outlineLevel="1">
      <c r="A30" s="7" t="str">
        <f>+LISTIN!A30</f>
        <v>Annfinn Brekkstein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v>1</v>
      </c>
      <c r="P30" s="9"/>
      <c r="Q30" s="9"/>
      <c r="R30" s="9"/>
      <c r="S30" s="10">
        <f t="shared" si="2"/>
        <v>1</v>
      </c>
    </row>
    <row r="31" spans="1:19" ht="12.75" outlineLevel="1">
      <c r="A31" s="7" t="str">
        <f>+LISTIN!A31</f>
        <v>Johan Dahl</v>
      </c>
      <c r="B31" s="9">
        <v>3</v>
      </c>
      <c r="C31" s="9"/>
      <c r="D31" s="9">
        <v>1</v>
      </c>
      <c r="E31" s="9"/>
      <c r="F31" s="9"/>
      <c r="G31" s="9"/>
      <c r="H31" s="9">
        <v>15</v>
      </c>
      <c r="I31" s="9">
        <v>5</v>
      </c>
      <c r="J31" s="9"/>
      <c r="K31" s="9">
        <v>2</v>
      </c>
      <c r="L31" s="9">
        <v>1</v>
      </c>
      <c r="M31" s="9">
        <v>3</v>
      </c>
      <c r="N31" s="9"/>
      <c r="O31" s="9"/>
      <c r="P31" s="9">
        <v>3</v>
      </c>
      <c r="Q31" s="9"/>
      <c r="R31" s="9">
        <v>3</v>
      </c>
      <c r="S31" s="10">
        <f t="shared" si="2"/>
        <v>36</v>
      </c>
    </row>
    <row r="32" spans="1:19" ht="12.75" outlineLevel="1">
      <c r="A32" s="7" t="str">
        <f>+LISTIN!A32</f>
        <v>Marjus Dam</v>
      </c>
      <c r="B32" s="9"/>
      <c r="C32" s="9"/>
      <c r="D32" s="9">
        <v>1</v>
      </c>
      <c r="E32" s="9"/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10">
        <f t="shared" si="2"/>
        <v>2</v>
      </c>
    </row>
    <row r="33" spans="1:19" ht="12.75" outlineLevel="1">
      <c r="A33" s="7" t="str">
        <f>+LISTIN!A33</f>
        <v>Erikka Elttør</v>
      </c>
      <c r="B33" s="9"/>
      <c r="C33" s="9"/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0">
        <f t="shared" si="2"/>
        <v>1</v>
      </c>
    </row>
    <row r="34" spans="1:19" ht="12.75" outlineLevel="1">
      <c r="A34" s="7" t="str">
        <f>+LISTIN!A34</f>
        <v>Olav Enomoto</v>
      </c>
      <c r="B34" s="9"/>
      <c r="C34" s="9"/>
      <c r="D34" s="9">
        <v>1</v>
      </c>
      <c r="E34" s="9"/>
      <c r="F34" s="9"/>
      <c r="G34" s="9"/>
      <c r="H34" s="9">
        <v>2</v>
      </c>
      <c r="I34" s="9"/>
      <c r="J34" s="9"/>
      <c r="K34" s="9"/>
      <c r="L34" s="9">
        <v>1</v>
      </c>
      <c r="M34" s="9"/>
      <c r="N34" s="9"/>
      <c r="O34" s="9"/>
      <c r="P34" s="9">
        <v>2</v>
      </c>
      <c r="Q34" s="9">
        <v>1</v>
      </c>
      <c r="R34" s="9">
        <v>4</v>
      </c>
      <c r="S34" s="10">
        <f t="shared" si="2"/>
        <v>11</v>
      </c>
    </row>
    <row r="35" spans="1:19" ht="12.75" outlineLevel="1">
      <c r="A35" s="7" t="str">
        <f>+LISTIN!A35</f>
        <v>Edva Jacobsen</v>
      </c>
      <c r="B35" s="9"/>
      <c r="C35" s="9"/>
      <c r="D35" s="9">
        <v>68</v>
      </c>
      <c r="E35" s="9"/>
      <c r="F35" s="9"/>
      <c r="G35" s="9"/>
      <c r="H35" s="9">
        <v>14</v>
      </c>
      <c r="I35" s="9">
        <v>1</v>
      </c>
      <c r="J35" s="9"/>
      <c r="K35" s="9">
        <v>7</v>
      </c>
      <c r="L35" s="9"/>
      <c r="M35" s="9"/>
      <c r="N35" s="9"/>
      <c r="O35" s="9"/>
      <c r="P35" s="9">
        <v>5</v>
      </c>
      <c r="Q35" s="9">
        <v>1</v>
      </c>
      <c r="R35" s="9">
        <v>5</v>
      </c>
      <c r="S35" s="10">
        <f t="shared" si="2"/>
        <v>101</v>
      </c>
    </row>
    <row r="36" spans="1:19" ht="12.75" outlineLevel="1">
      <c r="A36" s="7" t="str">
        <f>+LISTIN!A36</f>
        <v>Eivind Jacobsen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1</v>
      </c>
      <c r="Q36" s="9"/>
      <c r="R36" s="9"/>
      <c r="S36" s="10">
        <f t="shared" si="2"/>
        <v>1</v>
      </c>
    </row>
    <row r="37" spans="1:19" ht="12.75" outlineLevel="1">
      <c r="A37" s="7" t="str">
        <f>+LISTIN!A37</f>
        <v>John Kári Jacobsen</v>
      </c>
      <c r="B37" s="9"/>
      <c r="C37" s="9"/>
      <c r="D37" s="9"/>
      <c r="E37" s="9"/>
      <c r="F37" s="9"/>
      <c r="G37" s="9"/>
      <c r="H37" s="9">
        <v>1</v>
      </c>
      <c r="I37" s="9">
        <v>1</v>
      </c>
      <c r="J37" s="9"/>
      <c r="K37" s="9">
        <v>2</v>
      </c>
      <c r="L37" s="9"/>
      <c r="M37" s="9"/>
      <c r="N37" s="9"/>
      <c r="O37" s="9"/>
      <c r="P37" s="9"/>
      <c r="Q37" s="9"/>
      <c r="R37" s="9"/>
      <c r="S37" s="10">
        <f t="shared" si="2"/>
        <v>4</v>
      </c>
    </row>
    <row r="38" spans="1:19" ht="12.75" outlineLevel="1">
      <c r="A38" s="7" t="str">
        <f>+LISTIN!A38</f>
        <v>Edmund Joensen</v>
      </c>
      <c r="B38" s="9">
        <v>40</v>
      </c>
      <c r="C38" s="9">
        <v>1</v>
      </c>
      <c r="D38" s="9">
        <v>19</v>
      </c>
      <c r="E38" s="9">
        <v>2</v>
      </c>
      <c r="F38" s="9">
        <v>3</v>
      </c>
      <c r="G38" s="9">
        <v>5</v>
      </c>
      <c r="H38" s="9">
        <v>52</v>
      </c>
      <c r="I38" s="9">
        <v>20</v>
      </c>
      <c r="J38" s="9"/>
      <c r="K38" s="9">
        <v>9</v>
      </c>
      <c r="L38" s="9">
        <v>7</v>
      </c>
      <c r="M38" s="9">
        <v>75</v>
      </c>
      <c r="N38" s="9">
        <v>6</v>
      </c>
      <c r="O38" s="9">
        <v>4</v>
      </c>
      <c r="P38" s="9">
        <v>26</v>
      </c>
      <c r="Q38" s="9">
        <v>24</v>
      </c>
      <c r="R38" s="9">
        <v>19</v>
      </c>
      <c r="S38" s="10">
        <f t="shared" si="2"/>
        <v>312</v>
      </c>
    </row>
    <row r="39" spans="1:19" ht="12.75" outlineLevel="1">
      <c r="A39" s="7" t="str">
        <f>+LISTIN!A39</f>
        <v>Kaj Leo Johannesen</v>
      </c>
      <c r="B39" s="9">
        <v>5</v>
      </c>
      <c r="C39" s="9"/>
      <c r="D39" s="9">
        <v>16</v>
      </c>
      <c r="E39" s="9"/>
      <c r="F39" s="9"/>
      <c r="G39" s="9"/>
      <c r="H39" s="9">
        <v>33</v>
      </c>
      <c r="I39" s="9">
        <v>15</v>
      </c>
      <c r="J39" s="9">
        <v>1</v>
      </c>
      <c r="K39" s="9">
        <v>9</v>
      </c>
      <c r="L39" s="9"/>
      <c r="M39" s="9">
        <v>2</v>
      </c>
      <c r="N39" s="9">
        <v>2</v>
      </c>
      <c r="O39" s="9">
        <v>3</v>
      </c>
      <c r="P39" s="9">
        <v>18</v>
      </c>
      <c r="Q39" s="9">
        <v>15</v>
      </c>
      <c r="R39" s="9">
        <v>14</v>
      </c>
      <c r="S39" s="10">
        <f t="shared" si="2"/>
        <v>133</v>
      </c>
    </row>
    <row r="40" spans="1:19" ht="12.75" outlineLevel="1">
      <c r="A40" s="7" t="str">
        <f>+LISTIN!A40</f>
        <v>Bjørn Kalsø</v>
      </c>
      <c r="B40" s="9">
        <v>1</v>
      </c>
      <c r="C40" s="9"/>
      <c r="D40" s="9">
        <v>4</v>
      </c>
      <c r="E40" s="9"/>
      <c r="F40" s="9"/>
      <c r="G40" s="9"/>
      <c r="H40" s="9">
        <v>14</v>
      </c>
      <c r="I40" s="9">
        <v>6</v>
      </c>
      <c r="J40" s="9"/>
      <c r="K40" s="9">
        <v>1</v>
      </c>
      <c r="L40" s="9"/>
      <c r="M40" s="9"/>
      <c r="N40" s="9"/>
      <c r="O40" s="9"/>
      <c r="P40" s="9">
        <v>3</v>
      </c>
      <c r="Q40" s="9">
        <v>3</v>
      </c>
      <c r="R40" s="9">
        <v>4</v>
      </c>
      <c r="S40" s="10">
        <f t="shared" si="2"/>
        <v>36</v>
      </c>
    </row>
    <row r="41" spans="1:19" ht="12.75" outlineLevel="1">
      <c r="A41" s="7" t="str">
        <f>+LISTIN!A41</f>
        <v>Magni Laksáfoss</v>
      </c>
      <c r="B41" s="9">
        <v>2</v>
      </c>
      <c r="C41" s="9">
        <v>3</v>
      </c>
      <c r="D41" s="9">
        <v>20</v>
      </c>
      <c r="E41" s="9"/>
      <c r="F41" s="9"/>
      <c r="G41" s="9">
        <v>2</v>
      </c>
      <c r="H41" s="9">
        <v>48</v>
      </c>
      <c r="I41" s="9">
        <v>11</v>
      </c>
      <c r="J41" s="9"/>
      <c r="K41" s="9">
        <v>7</v>
      </c>
      <c r="L41" s="9">
        <v>1</v>
      </c>
      <c r="M41" s="9">
        <v>2</v>
      </c>
      <c r="N41" s="9">
        <v>3</v>
      </c>
      <c r="O41" s="9">
        <v>1</v>
      </c>
      <c r="P41" s="9">
        <v>12</v>
      </c>
      <c r="Q41" s="9">
        <v>4</v>
      </c>
      <c r="R41" s="9">
        <v>10</v>
      </c>
      <c r="S41" s="10">
        <f t="shared" si="2"/>
        <v>126</v>
      </c>
    </row>
    <row r="42" spans="1:19" ht="12.75" outlineLevel="1">
      <c r="A42" s="7" t="str">
        <f>+LISTIN!A42</f>
        <v>Høgni Mikkelsen</v>
      </c>
      <c r="B42" s="9"/>
      <c r="C42" s="9">
        <v>1</v>
      </c>
      <c r="D42" s="9"/>
      <c r="E42" s="9"/>
      <c r="F42" s="9">
        <v>1</v>
      </c>
      <c r="G42" s="9"/>
      <c r="H42" s="9">
        <v>2</v>
      </c>
      <c r="I42" s="9"/>
      <c r="J42" s="9">
        <v>2</v>
      </c>
      <c r="K42" s="9"/>
      <c r="L42" s="9"/>
      <c r="M42" s="9"/>
      <c r="N42" s="9"/>
      <c r="O42" s="9"/>
      <c r="P42" s="9"/>
      <c r="Q42" s="9">
        <v>1</v>
      </c>
      <c r="R42" s="9"/>
      <c r="S42" s="10">
        <f t="shared" si="2"/>
        <v>7</v>
      </c>
    </row>
    <row r="43" spans="1:19" ht="12.75" outlineLevel="1">
      <c r="A43" s="7" t="str">
        <f>+LISTIN!A43</f>
        <v>Gunnar Nattestad</v>
      </c>
      <c r="B43" s="9">
        <v>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1</v>
      </c>
      <c r="Q43" s="9"/>
      <c r="R43" s="9"/>
      <c r="S43" s="10">
        <f t="shared" si="2"/>
        <v>2</v>
      </c>
    </row>
    <row r="44" spans="1:19" ht="12.75" outlineLevel="1">
      <c r="A44" s="7" t="str">
        <f>+LISTIN!A44</f>
        <v>Ingvør Nolsøe</v>
      </c>
      <c r="B44" s="9">
        <v>2</v>
      </c>
      <c r="C44" s="9"/>
      <c r="D44" s="9">
        <v>2</v>
      </c>
      <c r="E44" s="9"/>
      <c r="F44" s="9">
        <v>1</v>
      </c>
      <c r="G44" s="9"/>
      <c r="H44" s="9">
        <v>8</v>
      </c>
      <c r="I44" s="9"/>
      <c r="J44" s="9"/>
      <c r="K44" s="9">
        <v>1</v>
      </c>
      <c r="L44" s="9"/>
      <c r="M44" s="9">
        <v>2</v>
      </c>
      <c r="N44" s="9">
        <v>1</v>
      </c>
      <c r="O44" s="9"/>
      <c r="P44" s="9">
        <v>2</v>
      </c>
      <c r="Q44" s="9">
        <v>2</v>
      </c>
      <c r="R44" s="9">
        <v>2</v>
      </c>
      <c r="S44" s="10">
        <f t="shared" si="2"/>
        <v>23</v>
      </c>
    </row>
    <row r="45" spans="1:19" ht="12.75" outlineLevel="1">
      <c r="A45" s="7" t="str">
        <f>+LISTIN!A45</f>
        <v>Alfred Olsen</v>
      </c>
      <c r="B45" s="9">
        <v>1</v>
      </c>
      <c r="C45" s="9"/>
      <c r="D45" s="9">
        <v>12</v>
      </c>
      <c r="E45" s="9"/>
      <c r="F45" s="9"/>
      <c r="G45" s="9"/>
      <c r="H45" s="9">
        <v>64</v>
      </c>
      <c r="I45" s="9">
        <v>22</v>
      </c>
      <c r="J45" s="9">
        <v>1</v>
      </c>
      <c r="K45" s="9">
        <v>16</v>
      </c>
      <c r="L45" s="9"/>
      <c r="M45" s="9">
        <v>1</v>
      </c>
      <c r="N45" s="9">
        <v>2</v>
      </c>
      <c r="O45" s="9"/>
      <c r="P45" s="9">
        <v>11</v>
      </c>
      <c r="Q45" s="9">
        <v>9</v>
      </c>
      <c r="R45" s="9">
        <v>219</v>
      </c>
      <c r="S45" s="10">
        <f t="shared" si="2"/>
        <v>358</v>
      </c>
    </row>
    <row r="46" spans="1:19" ht="12.75" outlineLevel="1">
      <c r="A46" s="7" t="str">
        <f>+LISTIN!A46</f>
        <v>Marjun Olsen</v>
      </c>
      <c r="B46" s="9"/>
      <c r="C46" s="9"/>
      <c r="D46" s="9"/>
      <c r="E46" s="9"/>
      <c r="F46" s="9"/>
      <c r="G46" s="9"/>
      <c r="H46" s="9">
        <v>3</v>
      </c>
      <c r="I46" s="9"/>
      <c r="J46" s="9"/>
      <c r="K46" s="9"/>
      <c r="L46" s="9"/>
      <c r="M46" s="9"/>
      <c r="N46" s="9"/>
      <c r="O46" s="9"/>
      <c r="P46" s="9"/>
      <c r="Q46" s="9"/>
      <c r="R46" s="9">
        <v>1</v>
      </c>
      <c r="S46" s="10">
        <f t="shared" si="2"/>
        <v>4</v>
      </c>
    </row>
    <row r="47" spans="1:19" ht="12.75" outlineLevel="1">
      <c r="A47" s="7" t="str">
        <f>+LISTIN!A47</f>
        <v>Rósa Samuelsen</v>
      </c>
      <c r="B47" s="9"/>
      <c r="C47" s="9"/>
      <c r="D47" s="9"/>
      <c r="E47" s="9"/>
      <c r="F47" s="9"/>
      <c r="G47" s="9"/>
      <c r="H47" s="9">
        <v>2</v>
      </c>
      <c r="I47" s="9"/>
      <c r="J47" s="9">
        <v>1</v>
      </c>
      <c r="K47" s="9"/>
      <c r="L47" s="9"/>
      <c r="M47" s="9">
        <v>3</v>
      </c>
      <c r="N47" s="9"/>
      <c r="O47" s="9"/>
      <c r="P47" s="9"/>
      <c r="Q47" s="9">
        <v>1</v>
      </c>
      <c r="R47" s="9">
        <v>2</v>
      </c>
      <c r="S47" s="10">
        <f t="shared" si="2"/>
        <v>9</v>
      </c>
    </row>
    <row r="48" spans="1:19" ht="12.75" outlineLevel="1">
      <c r="A48" s="7" t="str">
        <f>+LISTIN!A48</f>
        <v>Bjarti Thomsen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3</v>
      </c>
      <c r="R48" s="9"/>
      <c r="S48" s="10">
        <f t="shared" si="2"/>
        <v>3</v>
      </c>
    </row>
    <row r="49" spans="1:19" ht="12.75" outlineLevel="1">
      <c r="A49" s="7" t="str">
        <f>+LISTIN!A49</f>
        <v>Jaspur Vang</v>
      </c>
      <c r="B49" s="9">
        <v>2</v>
      </c>
      <c r="C49" s="9"/>
      <c r="D49" s="9">
        <v>1</v>
      </c>
      <c r="E49" s="9"/>
      <c r="F49" s="9"/>
      <c r="G49" s="9"/>
      <c r="H49" s="9"/>
      <c r="I49" s="9"/>
      <c r="J49" s="9"/>
      <c r="K49" s="9"/>
      <c r="L49" s="9">
        <v>1</v>
      </c>
      <c r="M49" s="9"/>
      <c r="N49" s="9"/>
      <c r="O49" s="9"/>
      <c r="P49" s="9"/>
      <c r="Q49" s="9"/>
      <c r="R49" s="9"/>
      <c r="S49" s="10">
        <f t="shared" si="2"/>
        <v>4</v>
      </c>
    </row>
    <row r="50" spans="1:19" s="16" customFormat="1" ht="12.75">
      <c r="A50" s="16" t="str">
        <f>+LISTIN!A50</f>
        <v>Listi B tils.</v>
      </c>
      <c r="B50" s="10">
        <f aca="true" t="shared" si="3" ref="B50:R50">SUM(B27:B49)</f>
        <v>66</v>
      </c>
      <c r="C50" s="10">
        <f t="shared" si="3"/>
        <v>5</v>
      </c>
      <c r="D50" s="10">
        <f t="shared" si="3"/>
        <v>178</v>
      </c>
      <c r="E50" s="10">
        <f t="shared" si="3"/>
        <v>3</v>
      </c>
      <c r="F50" s="10">
        <f t="shared" si="3"/>
        <v>6</v>
      </c>
      <c r="G50" s="10">
        <f t="shared" si="3"/>
        <v>7</v>
      </c>
      <c r="H50" s="10">
        <f t="shared" si="3"/>
        <v>328</v>
      </c>
      <c r="I50" s="10">
        <f t="shared" si="3"/>
        <v>88</v>
      </c>
      <c r="J50" s="10">
        <f t="shared" si="3"/>
        <v>5</v>
      </c>
      <c r="K50" s="10">
        <f t="shared" si="3"/>
        <v>61</v>
      </c>
      <c r="L50" s="10">
        <f t="shared" si="3"/>
        <v>18</v>
      </c>
      <c r="M50" s="10">
        <f t="shared" si="3"/>
        <v>98</v>
      </c>
      <c r="N50" s="10">
        <f t="shared" si="3"/>
        <v>22</v>
      </c>
      <c r="O50" s="10">
        <f t="shared" si="3"/>
        <v>10</v>
      </c>
      <c r="P50" s="10">
        <f t="shared" si="3"/>
        <v>100</v>
      </c>
      <c r="Q50" s="10">
        <f t="shared" si="3"/>
        <v>175</v>
      </c>
      <c r="R50" s="10">
        <f t="shared" si="3"/>
        <v>317</v>
      </c>
      <c r="S50" s="10">
        <f t="shared" si="2"/>
        <v>1487</v>
      </c>
    </row>
    <row r="51" spans="1:19" ht="12.75">
      <c r="A51" s="7">
        <f>+LISTIN!A51</f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0"/>
    </row>
    <row r="52" spans="1:19" s="17" customFormat="1" ht="18">
      <c r="A52" s="17" t="str">
        <f>+LISTIN!A52</f>
        <v>C. Javnaðarflokkurin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2.75" outlineLevel="1">
      <c r="A53" s="7" t="str">
        <f>+LISTIN!A53</f>
        <v>Listin</v>
      </c>
      <c r="B53" s="9">
        <v>4</v>
      </c>
      <c r="C53" s="9"/>
      <c r="D53" s="9">
        <v>8</v>
      </c>
      <c r="E53" s="9"/>
      <c r="F53" s="9"/>
      <c r="G53" s="9"/>
      <c r="H53" s="9">
        <v>14</v>
      </c>
      <c r="I53" s="9">
        <v>4</v>
      </c>
      <c r="J53" s="9">
        <v>2</v>
      </c>
      <c r="K53" s="9">
        <v>11</v>
      </c>
      <c r="L53" s="9">
        <v>1</v>
      </c>
      <c r="M53" s="9">
        <v>2</v>
      </c>
      <c r="N53" s="9"/>
      <c r="O53" s="9"/>
      <c r="P53" s="9">
        <v>6</v>
      </c>
      <c r="Q53" s="9">
        <v>6</v>
      </c>
      <c r="R53" s="9">
        <v>2</v>
      </c>
      <c r="S53" s="10">
        <f aca="true" t="shared" si="4" ref="S53:S76">SUM(B53:R53)</f>
        <v>60</v>
      </c>
    </row>
    <row r="54" spans="1:19" ht="12.75" outlineLevel="1">
      <c r="A54" s="7" t="str">
        <f>+LISTIN!A54</f>
        <v>Kirstin Strøm Bech</v>
      </c>
      <c r="B54" s="9"/>
      <c r="C54" s="9"/>
      <c r="D54" s="9">
        <v>9</v>
      </c>
      <c r="E54" s="9"/>
      <c r="F54" s="9"/>
      <c r="G54" s="9"/>
      <c r="H54" s="9">
        <v>1</v>
      </c>
      <c r="I54" s="9"/>
      <c r="J54" s="9"/>
      <c r="K54" s="9"/>
      <c r="L54" s="9"/>
      <c r="M54" s="9">
        <v>1</v>
      </c>
      <c r="N54" s="9"/>
      <c r="O54" s="9"/>
      <c r="P54" s="9"/>
      <c r="Q54" s="9">
        <v>1</v>
      </c>
      <c r="R54" s="9">
        <v>1</v>
      </c>
      <c r="S54" s="10">
        <f t="shared" si="4"/>
        <v>13</v>
      </c>
    </row>
    <row r="55" spans="1:19" ht="12.75" outlineLevel="1">
      <c r="A55" s="7" t="str">
        <f>+LISTIN!A55</f>
        <v>Edith Dahl</v>
      </c>
      <c r="B55" s="9">
        <v>3</v>
      </c>
      <c r="C55" s="9"/>
      <c r="D55" s="9"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>
        <f t="shared" si="4"/>
        <v>4</v>
      </c>
    </row>
    <row r="56" spans="1:20" ht="12.75" outlineLevel="1">
      <c r="A56" s="7" t="str">
        <f>+LISTIN!A56</f>
        <v>Jóannes Eidesgaard</v>
      </c>
      <c r="B56" s="9">
        <v>8</v>
      </c>
      <c r="C56" s="9">
        <v>3</v>
      </c>
      <c r="D56" s="9">
        <v>22</v>
      </c>
      <c r="E56" s="9">
        <v>2</v>
      </c>
      <c r="F56" s="9">
        <v>2</v>
      </c>
      <c r="G56" s="9">
        <v>1</v>
      </c>
      <c r="H56" s="9">
        <v>26</v>
      </c>
      <c r="I56" s="9">
        <v>9</v>
      </c>
      <c r="J56" s="9"/>
      <c r="K56" s="9">
        <v>16</v>
      </c>
      <c r="L56" s="9">
        <v>9</v>
      </c>
      <c r="M56" s="9">
        <v>5</v>
      </c>
      <c r="N56" s="9">
        <v>3</v>
      </c>
      <c r="O56" s="9">
        <v>1</v>
      </c>
      <c r="P56" s="9">
        <v>11</v>
      </c>
      <c r="Q56" s="9">
        <v>14</v>
      </c>
      <c r="R56" s="9">
        <v>14</v>
      </c>
      <c r="S56" s="10">
        <f t="shared" si="4"/>
        <v>146</v>
      </c>
      <c r="T56" s="16"/>
    </row>
    <row r="57" spans="1:19" ht="12.75" outlineLevel="1">
      <c r="A57" s="7" t="str">
        <f>+LISTIN!A57</f>
        <v>Gudny Hentze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10">
        <f t="shared" si="4"/>
        <v>0</v>
      </c>
    </row>
    <row r="58" spans="1:19" ht="12.75" outlineLevel="1">
      <c r="A58" s="7" t="str">
        <f>+LISTIN!A58</f>
        <v>John Johannessen</v>
      </c>
      <c r="B58" s="9">
        <v>12</v>
      </c>
      <c r="C58" s="9">
        <v>1</v>
      </c>
      <c r="D58" s="9">
        <v>11</v>
      </c>
      <c r="E58" s="9">
        <v>3</v>
      </c>
      <c r="F58" s="9">
        <v>3</v>
      </c>
      <c r="G58" s="9"/>
      <c r="H58" s="9">
        <v>12</v>
      </c>
      <c r="I58" s="9">
        <v>9</v>
      </c>
      <c r="J58" s="9"/>
      <c r="K58" s="9">
        <v>4</v>
      </c>
      <c r="L58" s="9">
        <v>1</v>
      </c>
      <c r="M58" s="9">
        <v>6</v>
      </c>
      <c r="N58" s="9">
        <v>3</v>
      </c>
      <c r="O58" s="9">
        <v>1</v>
      </c>
      <c r="P58" s="9">
        <v>10</v>
      </c>
      <c r="Q58" s="9">
        <v>4</v>
      </c>
      <c r="R58" s="9">
        <v>4</v>
      </c>
      <c r="S58" s="10">
        <f t="shared" si="4"/>
        <v>84</v>
      </c>
    </row>
    <row r="59" spans="1:19" ht="12.75" outlineLevel="1">
      <c r="A59" s="7" t="str">
        <f>+LISTIN!A59</f>
        <v>Jónleif Johannesen</v>
      </c>
      <c r="B59" s="9"/>
      <c r="C59" s="9"/>
      <c r="D59" s="9"/>
      <c r="E59" s="9"/>
      <c r="F59" s="9"/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0">
        <f t="shared" si="4"/>
        <v>1</v>
      </c>
    </row>
    <row r="60" spans="1:19" ht="12.75" outlineLevel="1">
      <c r="A60" s="7" t="str">
        <f>+LISTIN!A60</f>
        <v>Vilhelm Johannesen</v>
      </c>
      <c r="B60" s="9"/>
      <c r="C60" s="9"/>
      <c r="D60" s="9">
        <v>1</v>
      </c>
      <c r="E60" s="9"/>
      <c r="F60" s="9"/>
      <c r="G60" s="9"/>
      <c r="H60" s="9">
        <v>1</v>
      </c>
      <c r="I60" s="9"/>
      <c r="J60" s="9"/>
      <c r="K60" s="9"/>
      <c r="L60" s="9"/>
      <c r="M60" s="9"/>
      <c r="N60" s="9"/>
      <c r="O60" s="9"/>
      <c r="P60" s="9">
        <v>1</v>
      </c>
      <c r="Q60" s="9"/>
      <c r="R60" s="9"/>
      <c r="S60" s="10">
        <f t="shared" si="4"/>
        <v>3</v>
      </c>
    </row>
    <row r="61" spans="1:19" ht="12.75" outlineLevel="1">
      <c r="A61" s="7" t="str">
        <f>+LISTIN!A61</f>
        <v>Randi í Jógvanstovu</v>
      </c>
      <c r="B61" s="9"/>
      <c r="C61" s="9"/>
      <c r="D61" s="9">
        <v>3</v>
      </c>
      <c r="E61" s="9">
        <v>1</v>
      </c>
      <c r="F61" s="9"/>
      <c r="G61" s="9"/>
      <c r="H61" s="9">
        <v>1</v>
      </c>
      <c r="I61" s="9">
        <v>3</v>
      </c>
      <c r="J61" s="9"/>
      <c r="K61" s="9">
        <v>22</v>
      </c>
      <c r="L61" s="9"/>
      <c r="M61" s="9"/>
      <c r="N61" s="9"/>
      <c r="O61" s="9"/>
      <c r="P61" s="9"/>
      <c r="Q61" s="9"/>
      <c r="R61" s="9">
        <v>2</v>
      </c>
      <c r="S61" s="10">
        <f t="shared" si="4"/>
        <v>32</v>
      </c>
    </row>
    <row r="62" spans="1:19" ht="12.75" outlineLevel="1">
      <c r="A62" s="7" t="str">
        <f>+LISTIN!A62</f>
        <v>Gerhard Lognberg</v>
      </c>
      <c r="B62" s="9"/>
      <c r="C62" s="9">
        <v>1</v>
      </c>
      <c r="D62" s="9">
        <v>1</v>
      </c>
      <c r="E62" s="9">
        <v>3</v>
      </c>
      <c r="F62" s="9"/>
      <c r="G62" s="9"/>
      <c r="H62" s="9"/>
      <c r="I62" s="9"/>
      <c r="J62" s="9">
        <v>1</v>
      </c>
      <c r="K62" s="9"/>
      <c r="L62" s="9"/>
      <c r="M62" s="9"/>
      <c r="N62" s="9"/>
      <c r="O62" s="9"/>
      <c r="P62" s="9">
        <v>2</v>
      </c>
      <c r="Q62" s="9"/>
      <c r="R62" s="9"/>
      <c r="S62" s="10">
        <f t="shared" si="4"/>
        <v>8</v>
      </c>
    </row>
    <row r="63" spans="1:19" ht="12.75" outlineLevel="1">
      <c r="A63" s="7" t="str">
        <f>+LISTIN!A63</f>
        <v>Kristian Magnussen</v>
      </c>
      <c r="B63" s="9">
        <v>2</v>
      </c>
      <c r="C63" s="9"/>
      <c r="D63" s="9">
        <v>1</v>
      </c>
      <c r="E63" s="9"/>
      <c r="F63" s="9"/>
      <c r="G63" s="9"/>
      <c r="H63" s="9"/>
      <c r="I63" s="9"/>
      <c r="J63" s="9"/>
      <c r="K63" s="9">
        <v>1</v>
      </c>
      <c r="L63" s="9"/>
      <c r="M63" s="9">
        <v>2</v>
      </c>
      <c r="N63" s="9"/>
      <c r="O63" s="9"/>
      <c r="P63" s="9"/>
      <c r="Q63" s="9"/>
      <c r="R63" s="9">
        <v>4</v>
      </c>
      <c r="S63" s="10">
        <f t="shared" si="4"/>
        <v>10</v>
      </c>
    </row>
    <row r="64" spans="1:19" ht="12.75" outlineLevel="1">
      <c r="A64" s="7" t="str">
        <f>+LISTIN!A64</f>
        <v>Heðin Mortensen</v>
      </c>
      <c r="B64" s="9"/>
      <c r="C64" s="9"/>
      <c r="D64" s="9">
        <v>3</v>
      </c>
      <c r="E64" s="9"/>
      <c r="F64" s="9"/>
      <c r="G64" s="9">
        <v>1</v>
      </c>
      <c r="H64" s="9"/>
      <c r="I64" s="9">
        <v>1</v>
      </c>
      <c r="J64" s="9"/>
      <c r="K64" s="9">
        <v>1</v>
      </c>
      <c r="L64" s="9"/>
      <c r="M64" s="9"/>
      <c r="N64" s="9"/>
      <c r="O64" s="9"/>
      <c r="P64" s="9"/>
      <c r="Q64" s="9">
        <v>1</v>
      </c>
      <c r="R64" s="9"/>
      <c r="S64" s="10">
        <f t="shared" si="4"/>
        <v>7</v>
      </c>
    </row>
    <row r="65" spans="1:19" ht="12.75" outlineLevel="1">
      <c r="A65" s="7" t="str">
        <f>+LISTIN!A65</f>
        <v>Helena Dam á Neystabø</v>
      </c>
      <c r="B65" s="9">
        <v>13</v>
      </c>
      <c r="C65" s="9">
        <v>1</v>
      </c>
      <c r="D65" s="9">
        <v>12</v>
      </c>
      <c r="E65" s="9">
        <v>1</v>
      </c>
      <c r="F65" s="9"/>
      <c r="G65" s="9">
        <v>1</v>
      </c>
      <c r="H65" s="9">
        <v>25</v>
      </c>
      <c r="I65" s="9">
        <v>15</v>
      </c>
      <c r="J65" s="9">
        <v>1</v>
      </c>
      <c r="K65" s="9">
        <v>22</v>
      </c>
      <c r="L65" s="9">
        <v>4</v>
      </c>
      <c r="M65" s="9">
        <v>7</v>
      </c>
      <c r="N65" s="9"/>
      <c r="O65" s="9">
        <v>3</v>
      </c>
      <c r="P65" s="9">
        <v>11</v>
      </c>
      <c r="Q65" s="9">
        <v>9</v>
      </c>
      <c r="R65" s="9">
        <v>12</v>
      </c>
      <c r="S65" s="10">
        <f t="shared" si="4"/>
        <v>137</v>
      </c>
    </row>
    <row r="66" spans="1:19" ht="12.75" outlineLevel="1">
      <c r="A66" s="7" t="str">
        <f>+LISTIN!A66</f>
        <v>Óluva Niclasen</v>
      </c>
      <c r="B66" s="9"/>
      <c r="C66" s="9"/>
      <c r="D66" s="9"/>
      <c r="E66" s="9"/>
      <c r="F66" s="9"/>
      <c r="G66" s="9"/>
      <c r="H66" s="9"/>
      <c r="I66" s="9">
        <v>1</v>
      </c>
      <c r="J66" s="9"/>
      <c r="K66" s="9"/>
      <c r="L66" s="9"/>
      <c r="M66" s="9">
        <v>4</v>
      </c>
      <c r="N66" s="9"/>
      <c r="O66" s="9"/>
      <c r="P66" s="9">
        <v>1</v>
      </c>
      <c r="Q66" s="9">
        <v>1</v>
      </c>
      <c r="R66" s="9">
        <v>1</v>
      </c>
      <c r="S66" s="10">
        <f t="shared" si="4"/>
        <v>8</v>
      </c>
    </row>
    <row r="67" spans="1:19" ht="12.75" outlineLevel="1">
      <c r="A67" s="7" t="str">
        <f>+LISTIN!A67</f>
        <v>Jóngerð Nielsen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>
        <v>1</v>
      </c>
      <c r="Q67" s="9"/>
      <c r="R67" s="9"/>
      <c r="S67" s="10">
        <f t="shared" si="4"/>
        <v>1</v>
      </c>
    </row>
    <row r="68" spans="1:19" ht="12.75" outlineLevel="1">
      <c r="A68" s="7" t="str">
        <f>+LISTIN!A68</f>
        <v>Nita Næs</v>
      </c>
      <c r="B68" s="9"/>
      <c r="C68" s="9"/>
      <c r="D68" s="9">
        <v>1</v>
      </c>
      <c r="E68" s="9"/>
      <c r="F68" s="9"/>
      <c r="G68" s="9"/>
      <c r="H68" s="9"/>
      <c r="I68" s="9">
        <v>2</v>
      </c>
      <c r="J68" s="9">
        <v>1</v>
      </c>
      <c r="K68" s="9">
        <v>1</v>
      </c>
      <c r="L68" s="9"/>
      <c r="M68" s="9"/>
      <c r="N68" s="9"/>
      <c r="O68" s="9"/>
      <c r="P68" s="9">
        <v>2</v>
      </c>
      <c r="Q68" s="9"/>
      <c r="R68" s="9"/>
      <c r="S68" s="10">
        <f t="shared" si="4"/>
        <v>7</v>
      </c>
    </row>
    <row r="69" spans="1:19" ht="12.75" outlineLevel="1">
      <c r="A69" s="7" t="str">
        <f>+LISTIN!A69</f>
        <v>Andrias Petersen</v>
      </c>
      <c r="B69" s="9">
        <v>3</v>
      </c>
      <c r="C69" s="9"/>
      <c r="D69" s="9">
        <v>9</v>
      </c>
      <c r="E69" s="9">
        <v>1</v>
      </c>
      <c r="F69" s="9">
        <v>2</v>
      </c>
      <c r="G69" s="9"/>
      <c r="H69" s="9">
        <v>5</v>
      </c>
      <c r="I69" s="9">
        <v>54</v>
      </c>
      <c r="J69" s="9">
        <v>1</v>
      </c>
      <c r="K69" s="9">
        <v>23</v>
      </c>
      <c r="L69" s="9">
        <v>9</v>
      </c>
      <c r="M69" s="9">
        <v>2</v>
      </c>
      <c r="N69" s="9">
        <v>1</v>
      </c>
      <c r="O69" s="9">
        <v>1</v>
      </c>
      <c r="P69" s="9">
        <v>14</v>
      </c>
      <c r="Q69" s="9">
        <v>5</v>
      </c>
      <c r="R69" s="9">
        <v>6</v>
      </c>
      <c r="S69" s="10">
        <f t="shared" si="4"/>
        <v>136</v>
      </c>
    </row>
    <row r="70" spans="1:19" ht="12.75" outlineLevel="1">
      <c r="A70" s="7" t="str">
        <f>+LISTIN!A70</f>
        <v>Dan Reinert Petersen</v>
      </c>
      <c r="B70" s="9"/>
      <c r="C70" s="9"/>
      <c r="D70" s="9">
        <v>63</v>
      </c>
      <c r="E70" s="9"/>
      <c r="F70" s="9">
        <v>1</v>
      </c>
      <c r="G70" s="9"/>
      <c r="H70" s="9">
        <v>5</v>
      </c>
      <c r="I70" s="9">
        <v>4</v>
      </c>
      <c r="J70" s="9"/>
      <c r="K70" s="9">
        <v>4</v>
      </c>
      <c r="L70" s="9"/>
      <c r="M70" s="9"/>
      <c r="N70" s="9"/>
      <c r="O70" s="9"/>
      <c r="P70" s="9"/>
      <c r="Q70" s="9"/>
      <c r="R70" s="9">
        <v>10</v>
      </c>
      <c r="S70" s="10">
        <f t="shared" si="4"/>
        <v>87</v>
      </c>
    </row>
    <row r="71" spans="1:20" ht="12.75" outlineLevel="1">
      <c r="A71" s="7" t="str">
        <f>+LISTIN!A71</f>
        <v>Eyðgunn Samuelsen</v>
      </c>
      <c r="B71" s="9">
        <v>1</v>
      </c>
      <c r="C71" s="9"/>
      <c r="D71" s="9"/>
      <c r="E71" s="9"/>
      <c r="F71" s="9"/>
      <c r="G71" s="9"/>
      <c r="H71" s="9">
        <v>1</v>
      </c>
      <c r="I71" s="9">
        <v>3</v>
      </c>
      <c r="J71" s="9"/>
      <c r="K71" s="9">
        <v>1</v>
      </c>
      <c r="L71" s="9"/>
      <c r="M71" s="9"/>
      <c r="N71" s="9"/>
      <c r="O71" s="9"/>
      <c r="P71" s="9"/>
      <c r="Q71" s="9"/>
      <c r="R71" s="9"/>
      <c r="S71" s="10">
        <f t="shared" si="4"/>
        <v>6</v>
      </c>
      <c r="T71" s="16"/>
    </row>
    <row r="72" spans="1:20" ht="12.75" outlineLevel="1">
      <c r="A72" s="7" t="str">
        <f>+LISTIN!A72</f>
        <v>Hans Pauli Strøm</v>
      </c>
      <c r="B72" s="9">
        <v>1</v>
      </c>
      <c r="C72" s="9"/>
      <c r="D72" s="9"/>
      <c r="E72" s="9"/>
      <c r="F72" s="9"/>
      <c r="G72" s="9"/>
      <c r="H72" s="9">
        <v>3</v>
      </c>
      <c r="I72" s="9">
        <v>1</v>
      </c>
      <c r="J72" s="9"/>
      <c r="K72" s="9"/>
      <c r="L72" s="9"/>
      <c r="M72" s="9">
        <v>1</v>
      </c>
      <c r="N72" s="9"/>
      <c r="O72" s="9"/>
      <c r="P72" s="9"/>
      <c r="Q72" s="9"/>
      <c r="R72" s="9"/>
      <c r="S72" s="10">
        <f t="shared" si="4"/>
        <v>6</v>
      </c>
      <c r="T72" s="16"/>
    </row>
    <row r="73" spans="1:20" ht="12.75" outlineLevel="1">
      <c r="A73" s="7" t="str">
        <f>+LISTIN!A73</f>
        <v>Mamy Dahl Sørensen</v>
      </c>
      <c r="B73" s="9"/>
      <c r="C73" s="9"/>
      <c r="D73" s="9">
        <v>1</v>
      </c>
      <c r="E73" s="9"/>
      <c r="F73" s="9"/>
      <c r="G73" s="9"/>
      <c r="H73" s="9">
        <v>2</v>
      </c>
      <c r="I73" s="9">
        <v>2</v>
      </c>
      <c r="J73" s="9"/>
      <c r="K73" s="9">
        <v>1</v>
      </c>
      <c r="L73" s="9"/>
      <c r="M73" s="9">
        <v>2</v>
      </c>
      <c r="N73" s="9"/>
      <c r="O73" s="9"/>
      <c r="P73" s="9">
        <v>2</v>
      </c>
      <c r="Q73" s="9">
        <v>3</v>
      </c>
      <c r="R73" s="9"/>
      <c r="S73" s="10">
        <f t="shared" si="4"/>
        <v>13</v>
      </c>
      <c r="T73" s="16"/>
    </row>
    <row r="74" spans="1:20" ht="12.75" outlineLevel="1">
      <c r="A74" s="7" t="str">
        <f>+LISTIN!A74</f>
        <v>Mikkjal Sørensen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>
        <v>1</v>
      </c>
      <c r="R74" s="9"/>
      <c r="S74" s="10">
        <f t="shared" si="4"/>
        <v>1</v>
      </c>
      <c r="T74" s="16"/>
    </row>
    <row r="75" spans="1:20" ht="12.75" outlineLevel="1">
      <c r="A75" s="7" t="str">
        <f>+LISTIN!A75</f>
        <v>Eiley Weihe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1</v>
      </c>
      <c r="Q75" s="9"/>
      <c r="R75" s="9">
        <v>2</v>
      </c>
      <c r="S75" s="10">
        <f t="shared" si="4"/>
        <v>3</v>
      </c>
      <c r="T75" s="16"/>
    </row>
    <row r="76" spans="1:19" s="16" customFormat="1" ht="12.75">
      <c r="A76" s="16" t="str">
        <f>+LISTIN!A76</f>
        <v>Listi C tils.</v>
      </c>
      <c r="B76" s="8">
        <f aca="true" t="shared" si="5" ref="B76:R76">SUM(B53:B75)</f>
        <v>47</v>
      </c>
      <c r="C76" s="8">
        <f t="shared" si="5"/>
        <v>6</v>
      </c>
      <c r="D76" s="8">
        <f t="shared" si="5"/>
        <v>146</v>
      </c>
      <c r="E76" s="8">
        <f t="shared" si="5"/>
        <v>11</v>
      </c>
      <c r="F76" s="8">
        <f t="shared" si="5"/>
        <v>8</v>
      </c>
      <c r="G76" s="8">
        <f t="shared" si="5"/>
        <v>3</v>
      </c>
      <c r="H76" s="8">
        <f t="shared" si="5"/>
        <v>97</v>
      </c>
      <c r="I76" s="8">
        <f t="shared" si="5"/>
        <v>108</v>
      </c>
      <c r="J76" s="8">
        <f t="shared" si="5"/>
        <v>6</v>
      </c>
      <c r="K76" s="8">
        <f t="shared" si="5"/>
        <v>107</v>
      </c>
      <c r="L76" s="8">
        <f t="shared" si="5"/>
        <v>24</v>
      </c>
      <c r="M76" s="8">
        <f t="shared" si="5"/>
        <v>32</v>
      </c>
      <c r="N76" s="8">
        <f t="shared" si="5"/>
        <v>7</v>
      </c>
      <c r="O76" s="8">
        <f t="shared" si="5"/>
        <v>6</v>
      </c>
      <c r="P76" s="8">
        <f t="shared" si="5"/>
        <v>62</v>
      </c>
      <c r="Q76" s="8">
        <f t="shared" si="5"/>
        <v>45</v>
      </c>
      <c r="R76" s="8">
        <f t="shared" si="5"/>
        <v>58</v>
      </c>
      <c r="S76" s="10">
        <f t="shared" si="4"/>
        <v>773</v>
      </c>
    </row>
    <row r="77" spans="1:19" ht="12.75">
      <c r="A77" s="7">
        <f>+LISTIN!A77</f>
      </c>
      <c r="B77" s="12" t="s">
        <v>8</v>
      </c>
      <c r="C77" s="12" t="s">
        <v>8</v>
      </c>
      <c r="D77" s="12" t="s">
        <v>8</v>
      </c>
      <c r="E77" s="12" t="s">
        <v>8</v>
      </c>
      <c r="F77" s="12" t="s">
        <v>8</v>
      </c>
      <c r="G77" s="12" t="s">
        <v>8</v>
      </c>
      <c r="H77" s="12" t="s">
        <v>8</v>
      </c>
      <c r="I77" s="12" t="s">
        <v>8</v>
      </c>
      <c r="J77" s="12" t="s">
        <v>8</v>
      </c>
      <c r="K77" s="12" t="s">
        <v>8</v>
      </c>
      <c r="L77" s="12" t="s">
        <v>8</v>
      </c>
      <c r="M77" s="12" t="s">
        <v>8</v>
      </c>
      <c r="N77" s="12" t="s">
        <v>8</v>
      </c>
      <c r="O77" s="12" t="s">
        <v>8</v>
      </c>
      <c r="P77" s="12" t="s">
        <v>8</v>
      </c>
      <c r="Q77" s="12" t="s">
        <v>8</v>
      </c>
      <c r="R77" s="12" t="s">
        <v>8</v>
      </c>
      <c r="S77" s="12" t="s">
        <v>8</v>
      </c>
    </row>
    <row r="78" spans="1:19" s="17" customFormat="1" ht="18">
      <c r="A78" s="17" t="str">
        <f>+LISTIN!A78</f>
        <v>D. Sjálvstýrisflokkurin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2.75" outlineLevel="1">
      <c r="A79" s="7" t="str">
        <f>+LISTIN!A79</f>
        <v>Listin</v>
      </c>
      <c r="B79" s="9"/>
      <c r="C79" s="9"/>
      <c r="D79" s="9">
        <v>1</v>
      </c>
      <c r="E79" s="9"/>
      <c r="F79" s="9"/>
      <c r="G79" s="9"/>
      <c r="H79" s="9">
        <v>8</v>
      </c>
      <c r="I79" s="9"/>
      <c r="J79" s="9"/>
      <c r="K79" s="9">
        <v>2</v>
      </c>
      <c r="L79" s="9"/>
      <c r="M79" s="9"/>
      <c r="N79" s="9"/>
      <c r="O79" s="9"/>
      <c r="P79" s="9">
        <v>1</v>
      </c>
      <c r="Q79" s="9"/>
      <c r="R79" s="9"/>
      <c r="S79" s="10">
        <f>SUM(B79:R79)</f>
        <v>12</v>
      </c>
    </row>
    <row r="80" spans="1:19" ht="12.75" outlineLevel="1">
      <c r="A80" s="7" t="str">
        <f>+LISTIN!A80</f>
        <v>Sámal Petur í Grund</v>
      </c>
      <c r="B80" s="9">
        <v>6</v>
      </c>
      <c r="C80" s="9"/>
      <c r="D80" s="9">
        <v>3</v>
      </c>
      <c r="E80" s="9">
        <v>3</v>
      </c>
      <c r="F80" s="9"/>
      <c r="G80" s="9"/>
      <c r="H80" s="9">
        <v>57</v>
      </c>
      <c r="I80" s="9">
        <v>8</v>
      </c>
      <c r="J80" s="9"/>
      <c r="K80" s="9">
        <v>8</v>
      </c>
      <c r="L80" s="9">
        <v>2</v>
      </c>
      <c r="M80" s="9">
        <v>2</v>
      </c>
      <c r="N80" s="9"/>
      <c r="O80" s="9"/>
      <c r="P80" s="9">
        <v>2</v>
      </c>
      <c r="Q80" s="9">
        <v>10</v>
      </c>
      <c r="R80" s="9">
        <v>2</v>
      </c>
      <c r="S80" s="10">
        <f>SUM(B80:R80)</f>
        <v>103</v>
      </c>
    </row>
    <row r="81" spans="1:19" ht="12.75" outlineLevel="1">
      <c r="A81" s="7" t="str">
        <f>+LISTIN!A81</f>
        <v>Kári á Rógvi</v>
      </c>
      <c r="B81" s="9">
        <v>9</v>
      </c>
      <c r="C81" s="9"/>
      <c r="D81" s="9">
        <v>6</v>
      </c>
      <c r="E81" s="9"/>
      <c r="F81" s="9"/>
      <c r="G81" s="9">
        <v>1</v>
      </c>
      <c r="H81" s="9">
        <v>31</v>
      </c>
      <c r="I81" s="9">
        <v>10</v>
      </c>
      <c r="J81" s="9"/>
      <c r="K81" s="9">
        <v>8</v>
      </c>
      <c r="L81" s="9">
        <v>7</v>
      </c>
      <c r="M81" s="9">
        <v>7</v>
      </c>
      <c r="N81" s="9"/>
      <c r="O81" s="9"/>
      <c r="P81" s="9">
        <v>3</v>
      </c>
      <c r="Q81" s="9">
        <v>7</v>
      </c>
      <c r="R81" s="9">
        <v>2</v>
      </c>
      <c r="S81" s="10">
        <f>SUM(B81:R81)</f>
        <v>91</v>
      </c>
    </row>
    <row r="82" spans="1:19" ht="12.75" outlineLevel="1">
      <c r="A82" s="7" t="str">
        <f>+LISTIN!A82</f>
        <v>Rúna Sivertsen</v>
      </c>
      <c r="B82" s="9"/>
      <c r="C82" s="9"/>
      <c r="D82" s="9">
        <v>7</v>
      </c>
      <c r="E82" s="9"/>
      <c r="F82" s="9">
        <v>2</v>
      </c>
      <c r="G82" s="9"/>
      <c r="H82" s="9">
        <v>10</v>
      </c>
      <c r="I82" s="9">
        <v>4</v>
      </c>
      <c r="J82" s="9"/>
      <c r="K82" s="9">
        <v>3</v>
      </c>
      <c r="L82" s="9"/>
      <c r="M82" s="9">
        <v>3</v>
      </c>
      <c r="N82" s="9"/>
      <c r="O82" s="9">
        <v>1</v>
      </c>
      <c r="P82" s="9">
        <v>4</v>
      </c>
      <c r="Q82" s="9">
        <v>1</v>
      </c>
      <c r="R82" s="9">
        <v>6</v>
      </c>
      <c r="S82" s="10">
        <f>SUM(B82:R82)</f>
        <v>41</v>
      </c>
    </row>
    <row r="83" spans="1:19" s="16" customFormat="1" ht="12.75">
      <c r="A83" s="16" t="str">
        <f>+LISTIN!A83</f>
        <v>Listi D tils.</v>
      </c>
      <c r="B83" s="10">
        <f aca="true" t="shared" si="6" ref="B83:R83">SUM(B79:B82)</f>
        <v>15</v>
      </c>
      <c r="C83" s="10">
        <f t="shared" si="6"/>
        <v>0</v>
      </c>
      <c r="D83" s="10">
        <f t="shared" si="6"/>
        <v>17</v>
      </c>
      <c r="E83" s="10">
        <f t="shared" si="6"/>
        <v>3</v>
      </c>
      <c r="F83" s="10">
        <f t="shared" si="6"/>
        <v>2</v>
      </c>
      <c r="G83" s="10">
        <f t="shared" si="6"/>
        <v>1</v>
      </c>
      <c r="H83" s="10">
        <f t="shared" si="6"/>
        <v>106</v>
      </c>
      <c r="I83" s="10">
        <f t="shared" si="6"/>
        <v>22</v>
      </c>
      <c r="J83" s="10">
        <f t="shared" si="6"/>
        <v>0</v>
      </c>
      <c r="K83" s="10">
        <f t="shared" si="6"/>
        <v>21</v>
      </c>
      <c r="L83" s="10">
        <f t="shared" si="6"/>
        <v>9</v>
      </c>
      <c r="M83" s="10">
        <f t="shared" si="6"/>
        <v>12</v>
      </c>
      <c r="N83" s="10">
        <f t="shared" si="6"/>
        <v>0</v>
      </c>
      <c r="O83" s="10">
        <f t="shared" si="6"/>
        <v>1</v>
      </c>
      <c r="P83" s="10">
        <f t="shared" si="6"/>
        <v>10</v>
      </c>
      <c r="Q83" s="10">
        <f t="shared" si="6"/>
        <v>18</v>
      </c>
      <c r="R83" s="10">
        <f t="shared" si="6"/>
        <v>10</v>
      </c>
      <c r="S83" s="10">
        <f>SUM(B83:R83)</f>
        <v>247</v>
      </c>
    </row>
    <row r="84" spans="1:19" ht="12.75">
      <c r="A84" s="7">
        <f>+LISTIN!A84</f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0"/>
    </row>
    <row r="85" spans="1:19" s="17" customFormat="1" ht="18">
      <c r="A85" s="17" t="str">
        <f>+LISTIN!A85</f>
        <v>E. Tjóðveldi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2.75" outlineLevel="1">
      <c r="A86" s="7" t="str">
        <f>+LISTIN!A86</f>
        <v>Listin</v>
      </c>
      <c r="B86" s="9">
        <v>2</v>
      </c>
      <c r="C86" s="9"/>
      <c r="D86" s="9">
        <v>9</v>
      </c>
      <c r="E86" s="9">
        <v>1</v>
      </c>
      <c r="F86" s="9"/>
      <c r="G86" s="9"/>
      <c r="H86" s="9">
        <v>11</v>
      </c>
      <c r="I86" s="9">
        <v>1</v>
      </c>
      <c r="J86" s="9">
        <v>2</v>
      </c>
      <c r="K86" s="9">
        <v>8</v>
      </c>
      <c r="L86" s="9">
        <v>2</v>
      </c>
      <c r="M86" s="9">
        <v>2</v>
      </c>
      <c r="N86" s="9"/>
      <c r="O86" s="9">
        <v>1</v>
      </c>
      <c r="P86" s="9">
        <v>8</v>
      </c>
      <c r="Q86" s="9">
        <v>8</v>
      </c>
      <c r="R86" s="9">
        <v>3</v>
      </c>
      <c r="S86" s="10">
        <f aca="true" t="shared" si="7" ref="S86:S105">SUM(B86:R86)</f>
        <v>58</v>
      </c>
    </row>
    <row r="87" spans="1:19" ht="12.75" outlineLevel="1">
      <c r="A87" s="7" t="str">
        <f>+LISTIN!A87</f>
        <v>Olga Biskupstø</v>
      </c>
      <c r="B87" s="9">
        <v>1</v>
      </c>
      <c r="C87" s="9"/>
      <c r="D87" s="9">
        <v>16</v>
      </c>
      <c r="E87" s="9"/>
      <c r="F87" s="9">
        <v>1</v>
      </c>
      <c r="G87" s="9"/>
      <c r="H87" s="9">
        <v>4</v>
      </c>
      <c r="I87" s="9">
        <v>4</v>
      </c>
      <c r="J87" s="9"/>
      <c r="K87" s="9">
        <v>2</v>
      </c>
      <c r="L87" s="9"/>
      <c r="M87" s="9"/>
      <c r="N87" s="9"/>
      <c r="O87" s="9"/>
      <c r="P87" s="9">
        <v>1</v>
      </c>
      <c r="Q87" s="9">
        <v>2</v>
      </c>
      <c r="R87" s="9">
        <v>1</v>
      </c>
      <c r="S87" s="10">
        <f t="shared" si="7"/>
        <v>32</v>
      </c>
    </row>
    <row r="88" spans="1:19" ht="12.75" outlineLevel="1">
      <c r="A88" s="7" t="str">
        <f>+LISTIN!A88</f>
        <v>Sólfríð Fjallsbak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>
        <v>2</v>
      </c>
      <c r="N88" s="9"/>
      <c r="O88" s="9"/>
      <c r="P88" s="9"/>
      <c r="Q88" s="9"/>
      <c r="R88" s="9"/>
      <c r="S88" s="10">
        <f t="shared" si="7"/>
        <v>2</v>
      </c>
    </row>
    <row r="89" spans="1:19" ht="12.75" outlineLevel="1">
      <c r="A89" s="7" t="str">
        <f>+LISTIN!A89</f>
        <v>Annita á Fríðriksmørk</v>
      </c>
      <c r="B89" s="9">
        <v>7</v>
      </c>
      <c r="C89" s="9"/>
      <c r="D89" s="9">
        <v>11</v>
      </c>
      <c r="E89" s="9"/>
      <c r="F89" s="9">
        <v>1</v>
      </c>
      <c r="G89" s="9">
        <v>1</v>
      </c>
      <c r="H89" s="9">
        <v>29</v>
      </c>
      <c r="I89" s="9">
        <v>12</v>
      </c>
      <c r="J89" s="9"/>
      <c r="K89" s="9">
        <v>7</v>
      </c>
      <c r="L89" s="9"/>
      <c r="M89" s="9">
        <v>5</v>
      </c>
      <c r="N89" s="9">
        <v>1</v>
      </c>
      <c r="O89" s="9"/>
      <c r="P89" s="9">
        <v>15</v>
      </c>
      <c r="Q89" s="9">
        <v>12</v>
      </c>
      <c r="R89" s="9">
        <v>8</v>
      </c>
      <c r="S89" s="10">
        <f t="shared" si="7"/>
        <v>109</v>
      </c>
    </row>
    <row r="90" spans="1:20" ht="12.75" outlineLevel="1">
      <c r="A90" s="7" t="str">
        <f>+LISTIN!A90</f>
        <v>Petur í Gong</v>
      </c>
      <c r="B90" s="9"/>
      <c r="C90" s="9"/>
      <c r="D90" s="9">
        <v>1</v>
      </c>
      <c r="E90" s="9"/>
      <c r="F90" s="9"/>
      <c r="G90" s="9"/>
      <c r="H90" s="9"/>
      <c r="I90" s="9"/>
      <c r="J90" s="9"/>
      <c r="K90" s="9">
        <v>1</v>
      </c>
      <c r="L90" s="9"/>
      <c r="M90" s="9"/>
      <c r="N90" s="9"/>
      <c r="O90" s="9"/>
      <c r="P90" s="9"/>
      <c r="Q90" s="9"/>
      <c r="R90" s="9"/>
      <c r="S90" s="10">
        <f t="shared" si="7"/>
        <v>2</v>
      </c>
      <c r="T90" s="16"/>
    </row>
    <row r="91" spans="1:20" ht="12.75" outlineLevel="1">
      <c r="A91" s="7" t="str">
        <f>+LISTIN!A91</f>
        <v>Heini O. Heinesen</v>
      </c>
      <c r="B91" s="9"/>
      <c r="C91" s="9"/>
      <c r="D91" s="9">
        <v>1</v>
      </c>
      <c r="E91" s="9">
        <v>1</v>
      </c>
      <c r="F91" s="9"/>
      <c r="G91" s="9"/>
      <c r="H91" s="9">
        <v>7</v>
      </c>
      <c r="I91" s="9"/>
      <c r="J91" s="9"/>
      <c r="K91" s="9">
        <v>3</v>
      </c>
      <c r="L91" s="9"/>
      <c r="M91" s="9"/>
      <c r="N91" s="9"/>
      <c r="O91" s="9">
        <v>2</v>
      </c>
      <c r="P91" s="9"/>
      <c r="Q91" s="9"/>
      <c r="R91" s="9">
        <v>3</v>
      </c>
      <c r="S91" s="10">
        <f t="shared" si="7"/>
        <v>17</v>
      </c>
      <c r="T91" s="16"/>
    </row>
    <row r="92" spans="1:19" ht="12.75" outlineLevel="1">
      <c r="A92" s="7" t="str">
        <f>+LISTIN!A92</f>
        <v>Høgni Hoydal</v>
      </c>
      <c r="B92" s="9">
        <v>60</v>
      </c>
      <c r="C92" s="9"/>
      <c r="D92" s="9">
        <v>105</v>
      </c>
      <c r="E92" s="9">
        <v>8</v>
      </c>
      <c r="F92" s="9">
        <v>5</v>
      </c>
      <c r="G92" s="9">
        <v>9</v>
      </c>
      <c r="H92" s="9">
        <v>108</v>
      </c>
      <c r="I92" s="9">
        <v>39</v>
      </c>
      <c r="J92" s="9"/>
      <c r="K92" s="9">
        <v>53</v>
      </c>
      <c r="L92" s="9">
        <v>10</v>
      </c>
      <c r="M92" s="9">
        <v>26</v>
      </c>
      <c r="N92" s="9"/>
      <c r="O92" s="9">
        <v>4</v>
      </c>
      <c r="P92" s="9">
        <v>17</v>
      </c>
      <c r="Q92" s="9">
        <v>14</v>
      </c>
      <c r="R92" s="9">
        <v>47</v>
      </c>
      <c r="S92" s="10">
        <f t="shared" si="7"/>
        <v>505</v>
      </c>
    </row>
    <row r="93" spans="1:19" ht="12.75" outlineLevel="1">
      <c r="A93" s="7" t="str">
        <f>+LISTIN!A93</f>
        <v>Jórun Høgnesen</v>
      </c>
      <c r="B93" s="9"/>
      <c r="C93" s="9"/>
      <c r="D93" s="9"/>
      <c r="E93" s="9"/>
      <c r="F93" s="9"/>
      <c r="G93" s="9"/>
      <c r="H93" s="9"/>
      <c r="I93" s="9"/>
      <c r="J93" s="9"/>
      <c r="K93" s="9">
        <v>1</v>
      </c>
      <c r="L93" s="9"/>
      <c r="M93" s="9"/>
      <c r="N93" s="9"/>
      <c r="O93" s="9"/>
      <c r="P93" s="9">
        <v>1</v>
      </c>
      <c r="Q93" s="9"/>
      <c r="R93" s="9"/>
      <c r="S93" s="10">
        <f t="shared" si="7"/>
        <v>2</v>
      </c>
    </row>
    <row r="94" spans="1:19" ht="12.75" outlineLevel="1">
      <c r="A94" s="7" t="str">
        <f>+LISTIN!A94</f>
        <v>Tórbjørn Jacobsen</v>
      </c>
      <c r="B94" s="9">
        <v>2</v>
      </c>
      <c r="C94" s="9"/>
      <c r="D94" s="9">
        <v>21</v>
      </c>
      <c r="E94" s="9">
        <v>4</v>
      </c>
      <c r="F94" s="9"/>
      <c r="G94" s="9">
        <v>1</v>
      </c>
      <c r="H94" s="9">
        <v>55</v>
      </c>
      <c r="I94" s="9">
        <v>36</v>
      </c>
      <c r="J94" s="9">
        <v>1</v>
      </c>
      <c r="K94" s="9">
        <v>19</v>
      </c>
      <c r="L94" s="9"/>
      <c r="M94" s="9">
        <v>5</v>
      </c>
      <c r="N94" s="9"/>
      <c r="O94" s="9">
        <v>4</v>
      </c>
      <c r="P94" s="9">
        <v>10</v>
      </c>
      <c r="Q94" s="9">
        <v>17</v>
      </c>
      <c r="R94" s="9">
        <v>16</v>
      </c>
      <c r="S94" s="10">
        <f t="shared" si="7"/>
        <v>191</v>
      </c>
    </row>
    <row r="95" spans="1:19" ht="12.75" outlineLevel="1">
      <c r="A95" s="7" t="str">
        <f>+LISTIN!A95</f>
        <v>Róaldur Jákupsson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>
        <f t="shared" si="7"/>
        <v>0</v>
      </c>
    </row>
    <row r="96" spans="1:19" ht="12.75" outlineLevel="1">
      <c r="A96" s="7" t="str">
        <f>+LISTIN!A96</f>
        <v>Bergtóra H. Joensen</v>
      </c>
      <c r="B96" s="9">
        <v>1</v>
      </c>
      <c r="C96" s="9"/>
      <c r="D96" s="9"/>
      <c r="E96" s="9"/>
      <c r="F96" s="9"/>
      <c r="G96" s="9"/>
      <c r="H96" s="9">
        <v>1</v>
      </c>
      <c r="I96" s="9"/>
      <c r="J96" s="9"/>
      <c r="K96" s="9"/>
      <c r="L96" s="9"/>
      <c r="M96" s="9">
        <v>1</v>
      </c>
      <c r="N96" s="9"/>
      <c r="O96" s="9"/>
      <c r="P96" s="9">
        <v>1</v>
      </c>
      <c r="Q96" s="9">
        <v>1</v>
      </c>
      <c r="R96" s="9">
        <v>2</v>
      </c>
      <c r="S96" s="10">
        <f t="shared" si="7"/>
        <v>7</v>
      </c>
    </row>
    <row r="97" spans="1:19" ht="12.75" outlineLevel="1">
      <c r="A97" s="7" t="str">
        <f>+LISTIN!A97</f>
        <v>Óluva Klettskarð</v>
      </c>
      <c r="B97" s="9"/>
      <c r="C97" s="9"/>
      <c r="D97" s="9"/>
      <c r="E97" s="9"/>
      <c r="F97" s="9"/>
      <c r="G97" s="9">
        <v>1</v>
      </c>
      <c r="H97" s="9">
        <v>1</v>
      </c>
      <c r="I97" s="9">
        <v>1</v>
      </c>
      <c r="J97" s="9"/>
      <c r="K97" s="9">
        <v>2</v>
      </c>
      <c r="L97" s="9"/>
      <c r="M97" s="9"/>
      <c r="N97" s="9"/>
      <c r="O97" s="9"/>
      <c r="P97" s="9">
        <v>1</v>
      </c>
      <c r="Q97" s="9">
        <v>1</v>
      </c>
      <c r="R97" s="9">
        <v>2</v>
      </c>
      <c r="S97" s="10">
        <f t="shared" si="7"/>
        <v>9</v>
      </c>
    </row>
    <row r="98" spans="1:19" ht="12.75" outlineLevel="1">
      <c r="A98" s="7" t="str">
        <f>+LISTIN!A98</f>
        <v>Maria Kristiansdóttir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>
        <v>2</v>
      </c>
      <c r="O98" s="9"/>
      <c r="P98" s="9"/>
      <c r="Q98" s="9"/>
      <c r="R98" s="9"/>
      <c r="S98" s="10">
        <f t="shared" si="7"/>
        <v>2</v>
      </c>
    </row>
    <row r="99" spans="1:19" ht="12.75" outlineLevel="1">
      <c r="A99" s="7" t="str">
        <f>+LISTIN!A99</f>
        <v>Hergeir Nielsen</v>
      </c>
      <c r="B99" s="9"/>
      <c r="C99" s="9"/>
      <c r="D99" s="9">
        <v>3</v>
      </c>
      <c r="E99" s="9"/>
      <c r="F99" s="9"/>
      <c r="G99" s="9"/>
      <c r="H99" s="9">
        <v>9</v>
      </c>
      <c r="I99" s="9"/>
      <c r="J99" s="9"/>
      <c r="K99" s="9">
        <v>1</v>
      </c>
      <c r="L99" s="9"/>
      <c r="M99" s="9"/>
      <c r="N99" s="9"/>
      <c r="O99" s="9">
        <v>3</v>
      </c>
      <c r="P99" s="9"/>
      <c r="Q99" s="9"/>
      <c r="R99" s="9">
        <v>4</v>
      </c>
      <c r="S99" s="10">
        <f t="shared" si="7"/>
        <v>20</v>
      </c>
    </row>
    <row r="100" spans="1:19" ht="12.75" outlineLevel="1">
      <c r="A100" s="7" t="str">
        <f>+LISTIN!A100</f>
        <v>Heidi Petersen</v>
      </c>
      <c r="B100" s="9"/>
      <c r="C100" s="9"/>
      <c r="D100" s="9">
        <v>1</v>
      </c>
      <c r="E100" s="9"/>
      <c r="F100" s="9"/>
      <c r="G100" s="9"/>
      <c r="H100" s="9">
        <v>2</v>
      </c>
      <c r="I100" s="9">
        <v>2</v>
      </c>
      <c r="J100" s="9"/>
      <c r="K100" s="9"/>
      <c r="L100" s="9"/>
      <c r="M100" s="9">
        <v>3</v>
      </c>
      <c r="N100" s="9"/>
      <c r="O100" s="9"/>
      <c r="P100" s="9"/>
      <c r="Q100" s="9">
        <v>2</v>
      </c>
      <c r="R100" s="9"/>
      <c r="S100" s="10">
        <f t="shared" si="7"/>
        <v>10</v>
      </c>
    </row>
    <row r="101" spans="1:19" ht="12.75" outlineLevel="1">
      <c r="A101" s="7" t="str">
        <f>+LISTIN!A101</f>
        <v>Jákup Petersen</v>
      </c>
      <c r="B101" s="9"/>
      <c r="C101" s="9"/>
      <c r="D101" s="9">
        <v>2</v>
      </c>
      <c r="E101" s="9"/>
      <c r="F101" s="9"/>
      <c r="G101" s="9"/>
      <c r="H101" s="9">
        <v>1</v>
      </c>
      <c r="I101" s="9"/>
      <c r="J101" s="9"/>
      <c r="K101" s="9"/>
      <c r="L101" s="9"/>
      <c r="M101" s="9"/>
      <c r="N101" s="9">
        <v>1</v>
      </c>
      <c r="O101" s="9"/>
      <c r="P101" s="9"/>
      <c r="Q101" s="9"/>
      <c r="R101" s="9">
        <v>1</v>
      </c>
      <c r="S101" s="10">
        <f t="shared" si="7"/>
        <v>5</v>
      </c>
    </row>
    <row r="102" spans="1:19" ht="12.75" outlineLevel="1">
      <c r="A102" s="7" t="str">
        <f>+LISTIN!A102</f>
        <v>Páll á Reynatúgvu</v>
      </c>
      <c r="B102" s="9"/>
      <c r="C102" s="9"/>
      <c r="D102" s="9"/>
      <c r="E102" s="9"/>
      <c r="F102" s="9"/>
      <c r="G102" s="9"/>
      <c r="H102" s="9"/>
      <c r="I102" s="9">
        <v>1</v>
      </c>
      <c r="J102" s="9"/>
      <c r="K102" s="9"/>
      <c r="L102" s="9"/>
      <c r="M102" s="9"/>
      <c r="N102" s="9"/>
      <c r="O102" s="9"/>
      <c r="P102" s="9"/>
      <c r="Q102" s="9"/>
      <c r="R102" s="9"/>
      <c r="S102" s="10">
        <f t="shared" si="7"/>
        <v>1</v>
      </c>
    </row>
    <row r="103" spans="1:19" ht="12.75" outlineLevel="1">
      <c r="A103" s="7" t="str">
        <f>+LISTIN!A103</f>
        <v>Bjørt Samuelsen</v>
      </c>
      <c r="B103" s="9">
        <v>7</v>
      </c>
      <c r="C103" s="9"/>
      <c r="D103" s="9">
        <v>5</v>
      </c>
      <c r="E103" s="9"/>
      <c r="F103" s="9">
        <v>2</v>
      </c>
      <c r="G103" s="9"/>
      <c r="H103" s="9">
        <v>6</v>
      </c>
      <c r="I103" s="9">
        <v>1</v>
      </c>
      <c r="J103" s="9"/>
      <c r="K103" s="9">
        <v>2</v>
      </c>
      <c r="L103" s="9">
        <v>3</v>
      </c>
      <c r="M103" s="9">
        <v>9</v>
      </c>
      <c r="N103" s="9"/>
      <c r="O103" s="9"/>
      <c r="P103" s="9">
        <v>1</v>
      </c>
      <c r="Q103" s="9">
        <v>2</v>
      </c>
      <c r="R103" s="9">
        <v>6</v>
      </c>
      <c r="S103" s="10">
        <f t="shared" si="7"/>
        <v>44</v>
      </c>
    </row>
    <row r="104" spans="1:19" ht="12.75" outlineLevel="1">
      <c r="A104" s="7" t="str">
        <f>+LISTIN!A104</f>
        <v>Sjúrður Skaale</v>
      </c>
      <c r="B104" s="9">
        <v>7</v>
      </c>
      <c r="C104" s="9"/>
      <c r="D104" s="9">
        <v>11</v>
      </c>
      <c r="E104" s="9">
        <v>1</v>
      </c>
      <c r="F104" s="9"/>
      <c r="G104" s="9"/>
      <c r="H104" s="9">
        <v>12</v>
      </c>
      <c r="I104" s="9">
        <v>4</v>
      </c>
      <c r="J104" s="9"/>
      <c r="K104" s="9">
        <v>3</v>
      </c>
      <c r="L104" s="9">
        <v>3</v>
      </c>
      <c r="M104" s="9">
        <v>7</v>
      </c>
      <c r="N104" s="9"/>
      <c r="O104" s="9">
        <v>1</v>
      </c>
      <c r="P104" s="9">
        <v>3</v>
      </c>
      <c r="Q104" s="9">
        <v>3</v>
      </c>
      <c r="R104" s="9">
        <v>7</v>
      </c>
      <c r="S104" s="10">
        <f t="shared" si="7"/>
        <v>62</v>
      </c>
    </row>
    <row r="105" spans="1:19" s="16" customFormat="1" ht="12.75">
      <c r="A105" s="16" t="str">
        <f>+LISTIN!A105</f>
        <v>Listi E tils.</v>
      </c>
      <c r="B105" s="10">
        <f aca="true" t="shared" si="8" ref="B105:R105">SUM(B86:B104)</f>
        <v>87</v>
      </c>
      <c r="C105" s="10">
        <f t="shared" si="8"/>
        <v>0</v>
      </c>
      <c r="D105" s="10">
        <f t="shared" si="8"/>
        <v>186</v>
      </c>
      <c r="E105" s="10">
        <f t="shared" si="8"/>
        <v>15</v>
      </c>
      <c r="F105" s="10">
        <f t="shared" si="8"/>
        <v>9</v>
      </c>
      <c r="G105" s="10">
        <f t="shared" si="8"/>
        <v>12</v>
      </c>
      <c r="H105" s="10">
        <f t="shared" si="8"/>
        <v>246</v>
      </c>
      <c r="I105" s="10">
        <f t="shared" si="8"/>
        <v>101</v>
      </c>
      <c r="J105" s="10">
        <f t="shared" si="8"/>
        <v>3</v>
      </c>
      <c r="K105" s="10">
        <f t="shared" si="8"/>
        <v>102</v>
      </c>
      <c r="L105" s="10">
        <f t="shared" si="8"/>
        <v>18</v>
      </c>
      <c r="M105" s="10">
        <f t="shared" si="8"/>
        <v>60</v>
      </c>
      <c r="N105" s="10">
        <f t="shared" si="8"/>
        <v>4</v>
      </c>
      <c r="O105" s="10">
        <f t="shared" si="8"/>
        <v>15</v>
      </c>
      <c r="P105" s="10">
        <f t="shared" si="8"/>
        <v>58</v>
      </c>
      <c r="Q105" s="10">
        <f t="shared" si="8"/>
        <v>62</v>
      </c>
      <c r="R105" s="10">
        <f t="shared" si="8"/>
        <v>100</v>
      </c>
      <c r="S105" s="10">
        <f t="shared" si="7"/>
        <v>1078</v>
      </c>
    </row>
    <row r="106" spans="1:19" ht="12.75">
      <c r="A106" s="7">
        <f>+LISTIN!A106</f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0"/>
    </row>
    <row r="107" spans="1:19" ht="18">
      <c r="A107" s="17" t="str">
        <f>+LISTIN!A107</f>
        <v>H. Miðflokkurin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0"/>
    </row>
    <row r="108" spans="1:19" s="17" customFormat="1" ht="18">
      <c r="A108" s="7" t="str">
        <f>+LISTIN!A108</f>
        <v>Listin</v>
      </c>
      <c r="B108" s="15">
        <v>2</v>
      </c>
      <c r="C108" s="15"/>
      <c r="D108" s="15">
        <v>1</v>
      </c>
      <c r="E108" s="15"/>
      <c r="F108" s="15"/>
      <c r="G108" s="15"/>
      <c r="H108" s="15">
        <v>5</v>
      </c>
      <c r="I108" s="15">
        <v>4</v>
      </c>
      <c r="J108" s="15"/>
      <c r="K108" s="15">
        <v>2</v>
      </c>
      <c r="L108" s="15"/>
      <c r="M108" s="15"/>
      <c r="N108" s="15"/>
      <c r="O108" s="15"/>
      <c r="P108" s="15">
        <v>1</v>
      </c>
      <c r="Q108" s="15">
        <v>6</v>
      </c>
      <c r="R108" s="15">
        <v>4</v>
      </c>
      <c r="S108" s="10">
        <f aca="true" t="shared" si="9" ref="S108:S119">SUM(B108:R108)</f>
        <v>25</v>
      </c>
    </row>
    <row r="109" spans="1:19" ht="12.75">
      <c r="A109" s="7" t="str">
        <f>+LISTIN!A109</f>
        <v>Arni Abrahamsen</v>
      </c>
      <c r="B109" s="9"/>
      <c r="C109" s="9"/>
      <c r="D109" s="9">
        <v>1</v>
      </c>
      <c r="E109" s="9"/>
      <c r="F109" s="9"/>
      <c r="G109" s="9"/>
      <c r="H109" s="9">
        <v>3</v>
      </c>
      <c r="I109" s="9">
        <v>8</v>
      </c>
      <c r="J109" s="9"/>
      <c r="K109" s="9"/>
      <c r="L109" s="9"/>
      <c r="M109" s="9"/>
      <c r="N109" s="9"/>
      <c r="O109" s="9">
        <v>1</v>
      </c>
      <c r="P109" s="9">
        <v>5</v>
      </c>
      <c r="Q109" s="9">
        <v>6</v>
      </c>
      <c r="R109" s="9"/>
      <c r="S109" s="10">
        <f t="shared" si="9"/>
        <v>24</v>
      </c>
    </row>
    <row r="110" spans="1:19" ht="12.75">
      <c r="A110" s="7" t="str">
        <f>+LISTIN!A110</f>
        <v>Karsten Hansen</v>
      </c>
      <c r="B110" s="9">
        <v>21</v>
      </c>
      <c r="C110" s="9"/>
      <c r="D110" s="9">
        <v>13</v>
      </c>
      <c r="E110" s="9">
        <v>1</v>
      </c>
      <c r="F110" s="9">
        <v>1</v>
      </c>
      <c r="G110" s="9"/>
      <c r="H110" s="9">
        <v>54</v>
      </c>
      <c r="I110" s="9">
        <v>22</v>
      </c>
      <c r="J110" s="9"/>
      <c r="K110" s="9">
        <v>24</v>
      </c>
      <c r="L110" s="9">
        <v>1</v>
      </c>
      <c r="M110" s="9">
        <v>1</v>
      </c>
      <c r="N110" s="9"/>
      <c r="O110" s="9">
        <v>2</v>
      </c>
      <c r="P110" s="9">
        <v>10</v>
      </c>
      <c r="Q110" s="9">
        <v>13</v>
      </c>
      <c r="R110" s="9">
        <v>5</v>
      </c>
      <c r="S110" s="10">
        <f t="shared" si="9"/>
        <v>168</v>
      </c>
    </row>
    <row r="111" spans="1:19" ht="12.75">
      <c r="A111" s="7" t="str">
        <f>+LISTIN!A111</f>
        <v>Egin Henriksen</v>
      </c>
      <c r="B111" s="14"/>
      <c r="C111" s="14"/>
      <c r="D111" s="14"/>
      <c r="E111" s="14"/>
      <c r="F111" s="14"/>
      <c r="G111" s="14"/>
      <c r="H111" s="14">
        <v>1</v>
      </c>
      <c r="I111" s="14"/>
      <c r="J111" s="14"/>
      <c r="K111" s="14"/>
      <c r="L111" s="14"/>
      <c r="M111" s="14"/>
      <c r="N111" s="14"/>
      <c r="O111" s="14"/>
      <c r="P111" s="14"/>
      <c r="Q111" s="14">
        <v>1</v>
      </c>
      <c r="R111" s="14"/>
      <c r="S111" s="10">
        <f t="shared" si="9"/>
        <v>2</v>
      </c>
    </row>
    <row r="112" spans="1:19" ht="12.75">
      <c r="A112" s="7" t="str">
        <f>+LISTIN!A112</f>
        <v>Frank Jacobsen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0">
        <f t="shared" si="9"/>
        <v>0</v>
      </c>
    </row>
    <row r="113" spans="1:19" ht="12.75">
      <c r="A113" s="7" t="str">
        <f>+LISTIN!A113</f>
        <v>Mia av Kák Joensen</v>
      </c>
      <c r="B113" s="14"/>
      <c r="C113" s="14"/>
      <c r="D113" s="14">
        <v>2</v>
      </c>
      <c r="E113" s="14"/>
      <c r="F113" s="14"/>
      <c r="G113" s="14"/>
      <c r="H113" s="14"/>
      <c r="I113" s="14">
        <v>1</v>
      </c>
      <c r="J113" s="14"/>
      <c r="K113" s="14">
        <v>1</v>
      </c>
      <c r="L113" s="14"/>
      <c r="M113" s="14"/>
      <c r="N113" s="14"/>
      <c r="O113" s="14"/>
      <c r="P113" s="14"/>
      <c r="Q113" s="14"/>
      <c r="R113" s="14"/>
      <c r="S113" s="10">
        <f t="shared" si="9"/>
        <v>4</v>
      </c>
    </row>
    <row r="114" spans="1:19" ht="12.75">
      <c r="A114" s="7" t="str">
        <f>+LISTIN!A114</f>
        <v>Bill Justinussen</v>
      </c>
      <c r="B114" s="14">
        <v>1</v>
      </c>
      <c r="C114" s="14">
        <v>1</v>
      </c>
      <c r="D114" s="14">
        <v>4</v>
      </c>
      <c r="E114" s="14"/>
      <c r="F114" s="14"/>
      <c r="G114" s="14"/>
      <c r="H114" s="14">
        <v>77</v>
      </c>
      <c r="I114" s="14">
        <v>10</v>
      </c>
      <c r="J114" s="14">
        <v>2</v>
      </c>
      <c r="K114" s="14">
        <v>8</v>
      </c>
      <c r="L114" s="14"/>
      <c r="M114" s="14">
        <v>1</v>
      </c>
      <c r="N114" s="14"/>
      <c r="O114" s="14">
        <v>8</v>
      </c>
      <c r="P114" s="14">
        <v>3</v>
      </c>
      <c r="Q114" s="14">
        <v>11</v>
      </c>
      <c r="R114" s="14">
        <v>6</v>
      </c>
      <c r="S114" s="10">
        <f t="shared" si="9"/>
        <v>132</v>
      </c>
    </row>
    <row r="115" spans="1:19" ht="12.75">
      <c r="A115" s="7" t="str">
        <f>+LISTIN!A115</f>
        <v>Jaspur Langgaard</v>
      </c>
      <c r="B115" s="14"/>
      <c r="C115" s="14"/>
      <c r="D115" s="14">
        <v>1</v>
      </c>
      <c r="E115" s="14"/>
      <c r="F115" s="14"/>
      <c r="G115" s="14"/>
      <c r="H115" s="14">
        <v>7</v>
      </c>
      <c r="I115" s="14"/>
      <c r="J115" s="14"/>
      <c r="K115" s="14">
        <v>4</v>
      </c>
      <c r="L115" s="14"/>
      <c r="M115" s="14"/>
      <c r="N115" s="14"/>
      <c r="O115" s="14"/>
      <c r="P115" s="14">
        <v>4</v>
      </c>
      <c r="Q115" s="14">
        <v>1</v>
      </c>
      <c r="R115" s="14">
        <v>16</v>
      </c>
      <c r="S115" s="10">
        <f t="shared" si="9"/>
        <v>33</v>
      </c>
    </row>
    <row r="116" spans="1:19" ht="12.75">
      <c r="A116" s="7" t="str">
        <f>+LISTIN!A116</f>
        <v>Charlotta á Váli Olsen</v>
      </c>
      <c r="B116" s="14">
        <v>1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v>1</v>
      </c>
      <c r="Q116" s="14"/>
      <c r="R116" s="14"/>
      <c r="S116" s="10">
        <f t="shared" si="9"/>
        <v>2</v>
      </c>
    </row>
    <row r="117" spans="1:19" ht="12.75">
      <c r="A117" s="7" t="str">
        <f>+LISTIN!A117</f>
        <v>Hjørdis Háberg Petersen</v>
      </c>
      <c r="B117" s="14"/>
      <c r="C117" s="14"/>
      <c r="D117" s="14">
        <v>1</v>
      </c>
      <c r="E117" s="14"/>
      <c r="F117" s="14"/>
      <c r="G117" s="14">
        <v>1</v>
      </c>
      <c r="H117" s="14">
        <v>9</v>
      </c>
      <c r="I117" s="14">
        <v>2</v>
      </c>
      <c r="J117" s="14"/>
      <c r="K117" s="14">
        <v>3</v>
      </c>
      <c r="L117" s="14"/>
      <c r="M117" s="14"/>
      <c r="N117" s="14"/>
      <c r="O117" s="14"/>
      <c r="P117" s="14">
        <v>1</v>
      </c>
      <c r="Q117" s="14">
        <v>4</v>
      </c>
      <c r="R117" s="14">
        <v>1</v>
      </c>
      <c r="S117" s="10">
        <f t="shared" si="9"/>
        <v>22</v>
      </c>
    </row>
    <row r="118" spans="1:19" ht="12.75">
      <c r="A118" s="7" t="str">
        <f>+LISTIN!A118</f>
        <v>Jenis av Rana</v>
      </c>
      <c r="B118" s="14">
        <v>5</v>
      </c>
      <c r="C118" s="14"/>
      <c r="D118" s="14">
        <v>2</v>
      </c>
      <c r="E118" s="14"/>
      <c r="F118" s="14"/>
      <c r="G118" s="14"/>
      <c r="H118" s="14">
        <v>10</v>
      </c>
      <c r="I118" s="14">
        <v>6</v>
      </c>
      <c r="J118" s="14"/>
      <c r="K118" s="14">
        <v>1</v>
      </c>
      <c r="L118" s="14"/>
      <c r="M118" s="14"/>
      <c r="N118" s="14"/>
      <c r="O118" s="14">
        <v>2</v>
      </c>
      <c r="P118" s="14"/>
      <c r="Q118" s="14">
        <v>3</v>
      </c>
      <c r="R118" s="14">
        <v>2</v>
      </c>
      <c r="S118" s="10">
        <f t="shared" si="9"/>
        <v>31</v>
      </c>
    </row>
    <row r="119" spans="1:19" ht="12.75">
      <c r="A119" s="35" t="str">
        <f>+LISTIN!A119</f>
        <v>Listi H tils.</v>
      </c>
      <c r="B119" s="10">
        <f aca="true" t="shared" si="10" ref="B119:R119">SUM(B108:B118)</f>
        <v>30</v>
      </c>
      <c r="C119" s="10">
        <f t="shared" si="10"/>
        <v>1</v>
      </c>
      <c r="D119" s="10">
        <f t="shared" si="10"/>
        <v>25</v>
      </c>
      <c r="E119" s="10">
        <f t="shared" si="10"/>
        <v>1</v>
      </c>
      <c r="F119" s="10">
        <f t="shared" si="10"/>
        <v>1</v>
      </c>
      <c r="G119" s="10">
        <f t="shared" si="10"/>
        <v>1</v>
      </c>
      <c r="H119" s="10">
        <f t="shared" si="10"/>
        <v>166</v>
      </c>
      <c r="I119" s="10">
        <f t="shared" si="10"/>
        <v>53</v>
      </c>
      <c r="J119" s="10">
        <f t="shared" si="10"/>
        <v>2</v>
      </c>
      <c r="K119" s="10">
        <f t="shared" si="10"/>
        <v>43</v>
      </c>
      <c r="L119" s="10">
        <f t="shared" si="10"/>
        <v>1</v>
      </c>
      <c r="M119" s="10">
        <f t="shared" si="10"/>
        <v>2</v>
      </c>
      <c r="N119" s="10">
        <f t="shared" si="10"/>
        <v>0</v>
      </c>
      <c r="O119" s="10">
        <f t="shared" si="10"/>
        <v>13</v>
      </c>
      <c r="P119" s="10">
        <f t="shared" si="10"/>
        <v>25</v>
      </c>
      <c r="Q119" s="10">
        <f t="shared" si="10"/>
        <v>45</v>
      </c>
      <c r="R119" s="10">
        <f t="shared" si="10"/>
        <v>34</v>
      </c>
      <c r="S119" s="10">
        <f t="shared" si="9"/>
        <v>443</v>
      </c>
    </row>
    <row r="120" spans="2:19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0"/>
    </row>
    <row r="121" spans="1:19" s="33" customFormat="1" ht="12.75">
      <c r="A121" s="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"/>
    </row>
    <row r="122" spans="1:19" s="33" customFormat="1" ht="12.75">
      <c r="A122" s="35" t="str">
        <f>+LISTIN!A122</f>
        <v>Atkvøður</v>
      </c>
      <c r="B122" s="44">
        <f>SUM(+B119+B105+B83+B76+B50+B24)</f>
        <v>297</v>
      </c>
      <c r="C122" s="44">
        <f aca="true" t="shared" si="11" ref="C122:S122">SUM(+C119+C105+C83+C76+C50+C24)</f>
        <v>15</v>
      </c>
      <c r="D122" s="44">
        <f t="shared" si="11"/>
        <v>718</v>
      </c>
      <c r="E122" s="44">
        <f t="shared" si="11"/>
        <v>41</v>
      </c>
      <c r="F122" s="44">
        <f t="shared" si="11"/>
        <v>31</v>
      </c>
      <c r="G122" s="44">
        <f t="shared" si="11"/>
        <v>28</v>
      </c>
      <c r="H122" s="44">
        <f t="shared" si="11"/>
        <v>1213</v>
      </c>
      <c r="I122" s="44">
        <f t="shared" si="11"/>
        <v>482</v>
      </c>
      <c r="J122" s="44">
        <f t="shared" si="11"/>
        <v>16</v>
      </c>
      <c r="K122" s="44">
        <f t="shared" si="11"/>
        <v>433</v>
      </c>
      <c r="L122" s="44">
        <f t="shared" si="11"/>
        <v>82</v>
      </c>
      <c r="M122" s="44">
        <f t="shared" si="11"/>
        <v>236</v>
      </c>
      <c r="N122" s="44">
        <f t="shared" si="11"/>
        <v>37</v>
      </c>
      <c r="O122" s="44">
        <f t="shared" si="11"/>
        <v>48</v>
      </c>
      <c r="P122" s="44">
        <f t="shared" si="11"/>
        <v>294</v>
      </c>
      <c r="Q122" s="44">
        <f t="shared" si="11"/>
        <v>411</v>
      </c>
      <c r="R122" s="44">
        <f t="shared" si="11"/>
        <v>586</v>
      </c>
      <c r="S122" s="44">
        <f t="shared" si="11"/>
        <v>4968</v>
      </c>
    </row>
    <row r="123" spans="1:19" s="33" customFormat="1" ht="12.75">
      <c r="A123" s="35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2:19" s="33" customFormat="1" ht="12" customHeight="1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"/>
    </row>
    <row r="125" spans="1:19" ht="12.75">
      <c r="A125" s="35" t="str">
        <f>+LISTIN!A125</f>
        <v>Herav Brævatkvøður</v>
      </c>
      <c r="B125" s="13">
        <v>16</v>
      </c>
      <c r="C125" s="13"/>
      <c r="D125" s="13">
        <v>18</v>
      </c>
      <c r="E125" s="13">
        <v>5</v>
      </c>
      <c r="F125" s="13"/>
      <c r="G125" s="13">
        <v>1</v>
      </c>
      <c r="H125" s="13"/>
      <c r="I125" s="13">
        <v>18</v>
      </c>
      <c r="J125" s="13">
        <v>2</v>
      </c>
      <c r="K125" s="13"/>
      <c r="L125" s="13">
        <v>5</v>
      </c>
      <c r="M125" s="13"/>
      <c r="N125" s="13"/>
      <c r="O125" s="13"/>
      <c r="P125" s="13">
        <v>5</v>
      </c>
      <c r="Q125" s="13"/>
      <c r="R125" s="13">
        <v>20</v>
      </c>
      <c r="S125" s="10">
        <f>SUM(B125:R125)</f>
        <v>90</v>
      </c>
    </row>
    <row r="126" spans="1:19" ht="12.75">
      <c r="A126" s="35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0"/>
    </row>
    <row r="127" spans="1:19" ht="12.75">
      <c r="A127" s="3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0"/>
    </row>
    <row r="128" spans="1:19" ht="12.75">
      <c r="A128" s="35" t="str">
        <f>+LISTIN!A128</f>
        <v>ÓGILDUGAR ATKVØÐUR 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0"/>
    </row>
    <row r="129" spans="1:19" ht="12.75">
      <c r="A129" s="7" t="str">
        <f>+LISTIN!A129</f>
        <v>      BLANKAR</v>
      </c>
      <c r="B129" s="14"/>
      <c r="C129" s="14"/>
      <c r="D129" s="14">
        <v>1</v>
      </c>
      <c r="E129" s="14">
        <v>1</v>
      </c>
      <c r="F129" s="14">
        <v>1</v>
      </c>
      <c r="G129" s="14"/>
      <c r="H129" s="14"/>
      <c r="I129" s="14"/>
      <c r="J129" s="14">
        <v>2</v>
      </c>
      <c r="K129" s="14"/>
      <c r="L129" s="14"/>
      <c r="M129" s="14">
        <v>1</v>
      </c>
      <c r="N129" s="14"/>
      <c r="O129" s="14"/>
      <c r="P129" s="14">
        <v>1</v>
      </c>
      <c r="Q129" s="14">
        <v>1</v>
      </c>
      <c r="R129" s="14">
        <v>2</v>
      </c>
      <c r="S129" s="10">
        <f>SUM(B129:R129)</f>
        <v>10</v>
      </c>
    </row>
    <row r="130" spans="1:19" ht="12.75">
      <c r="A130" s="7" t="str">
        <f>+LISTIN!A130</f>
        <v>     ÓKLÁRAR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>
        <v>1</v>
      </c>
      <c r="L130" s="14"/>
      <c r="M130" s="14"/>
      <c r="N130" s="14"/>
      <c r="O130" s="14"/>
      <c r="P130" s="14"/>
      <c r="Q130" s="14"/>
      <c r="R130" s="14"/>
      <c r="S130" s="10">
        <f>SUM(B130:R130)</f>
        <v>1</v>
      </c>
    </row>
    <row r="131" spans="1:19" ht="12.75">
      <c r="A131" s="7" t="str">
        <f>+LISTIN!A131</f>
        <v>      FRÁMERKI</v>
      </c>
      <c r="B131" s="38">
        <v>1</v>
      </c>
      <c r="C131" s="38"/>
      <c r="D131" s="38">
        <v>1</v>
      </c>
      <c r="E131" s="38"/>
      <c r="F131" s="38"/>
      <c r="G131" s="38">
        <v>1</v>
      </c>
      <c r="H131" s="38">
        <v>1</v>
      </c>
      <c r="I131" s="38"/>
      <c r="J131" s="38"/>
      <c r="K131" s="38"/>
      <c r="L131" s="38"/>
      <c r="M131" s="38"/>
      <c r="N131" s="38"/>
      <c r="O131" s="38"/>
      <c r="P131" s="38"/>
      <c r="Q131" s="38">
        <v>1</v>
      </c>
      <c r="R131" s="38"/>
      <c r="S131" s="10">
        <f>SUM(B131:R131)</f>
        <v>5</v>
      </c>
    </row>
    <row r="132" spans="1:19" ht="12.75">
      <c r="A132" s="7">
        <f>+LISTIN!A132</f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</row>
    <row r="133" spans="1:19" ht="12.75">
      <c r="A133" s="35" t="str">
        <f>+LISTIN!A133</f>
        <v>ÓGILDUGAR BRÆVATKV. 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0"/>
    </row>
    <row r="134" spans="1:19" ht="12.75">
      <c r="A134" s="7" t="str">
        <f>+LISTIN!A134</f>
        <v>      BLANKAR</v>
      </c>
      <c r="B134" s="14"/>
      <c r="C134" s="14"/>
      <c r="D134" s="14"/>
      <c r="E134" s="14"/>
      <c r="F134" s="14"/>
      <c r="G134" s="14"/>
      <c r="H134" s="14">
        <v>3</v>
      </c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0">
        <f>SUM(B134:R134)</f>
        <v>3</v>
      </c>
    </row>
    <row r="135" spans="1:19" ht="12.75">
      <c r="A135" s="7" t="str">
        <f>+LISTIN!A135</f>
        <v>     ÓKLÁRAR</v>
      </c>
      <c r="B135" s="38">
        <v>2</v>
      </c>
      <c r="C135" s="38"/>
      <c r="D135" s="38">
        <v>7</v>
      </c>
      <c r="E135" s="38"/>
      <c r="F135" s="38">
        <v>1</v>
      </c>
      <c r="G135" s="38">
        <v>1</v>
      </c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">
        <f>SUM(B135:R135)</f>
        <v>11</v>
      </c>
    </row>
    <row r="136" spans="1:19" ht="12.75">
      <c r="A136" s="7" t="str">
        <f>+LISTIN!A136</f>
        <v>      FRÁMERKI</v>
      </c>
      <c r="B136" s="14"/>
      <c r="C136" s="14"/>
      <c r="D136" s="14"/>
      <c r="E136" s="14"/>
      <c r="F136" s="14"/>
      <c r="G136" s="14"/>
      <c r="H136" s="14"/>
      <c r="I136" s="14">
        <v>1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0">
        <f>SUM(B136:R136)</f>
        <v>1</v>
      </c>
    </row>
    <row r="137" spans="1:19" ht="12.75">
      <c r="A137" s="7">
        <f>+LISTIN!A137</f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0"/>
    </row>
    <row r="138" spans="1:19" ht="12.75">
      <c r="A138" s="35" t="str">
        <f>+LISTIN!A138</f>
        <v>ÓGILDUGAR ÍALT</v>
      </c>
      <c r="B138" s="10">
        <f>SUM(B129:B131)+SUM(B134:B136)</f>
        <v>3</v>
      </c>
      <c r="C138" s="10">
        <f aca="true" t="shared" si="12" ref="C138:R138">SUM(C129:C131)+SUM(C134:C136)</f>
        <v>0</v>
      </c>
      <c r="D138" s="10">
        <f t="shared" si="12"/>
        <v>9</v>
      </c>
      <c r="E138" s="10">
        <f t="shared" si="12"/>
        <v>1</v>
      </c>
      <c r="F138" s="10">
        <f t="shared" si="12"/>
        <v>2</v>
      </c>
      <c r="G138" s="10">
        <f t="shared" si="12"/>
        <v>2</v>
      </c>
      <c r="H138" s="10">
        <f t="shared" si="12"/>
        <v>4</v>
      </c>
      <c r="I138" s="10">
        <f t="shared" si="12"/>
        <v>1</v>
      </c>
      <c r="J138" s="10">
        <f t="shared" si="12"/>
        <v>2</v>
      </c>
      <c r="K138" s="10">
        <f t="shared" si="12"/>
        <v>1</v>
      </c>
      <c r="L138" s="10">
        <f t="shared" si="12"/>
        <v>0</v>
      </c>
      <c r="M138" s="10">
        <f t="shared" si="12"/>
        <v>1</v>
      </c>
      <c r="N138" s="10">
        <f t="shared" si="12"/>
        <v>0</v>
      </c>
      <c r="O138" s="10">
        <f t="shared" si="12"/>
        <v>0</v>
      </c>
      <c r="P138" s="10">
        <f t="shared" si="12"/>
        <v>1</v>
      </c>
      <c r="Q138" s="10">
        <f t="shared" si="12"/>
        <v>2</v>
      </c>
      <c r="R138" s="10">
        <f t="shared" si="12"/>
        <v>2</v>
      </c>
      <c r="S138" s="10">
        <f>SUM(B138:R138)</f>
        <v>31</v>
      </c>
    </row>
    <row r="139" spans="1:19" ht="12.75">
      <c r="A139" s="35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2.75">
      <c r="A140" s="35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2.75">
      <c r="A141" s="35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2.75">
      <c r="A142" s="35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2:13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</row>
    <row r="144" spans="1:13" ht="12.75">
      <c r="A144" s="35" t="s">
        <v>190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</row>
    <row r="145" spans="1:19" ht="12.75">
      <c r="A145" s="33" t="s">
        <v>191</v>
      </c>
      <c r="B145" s="11">
        <v>486</v>
      </c>
      <c r="C145" s="11">
        <v>24</v>
      </c>
      <c r="D145" s="11">
        <v>1101</v>
      </c>
      <c r="E145" s="11">
        <v>63</v>
      </c>
      <c r="F145" s="11">
        <v>46</v>
      </c>
      <c r="G145" s="11">
        <v>40</v>
      </c>
      <c r="H145" s="11">
        <v>1877</v>
      </c>
      <c r="I145" s="11">
        <v>735</v>
      </c>
      <c r="J145" s="11">
        <v>25</v>
      </c>
      <c r="K145" s="11">
        <v>630</v>
      </c>
      <c r="L145" s="11">
        <v>121</v>
      </c>
      <c r="M145" s="11">
        <v>364</v>
      </c>
      <c r="N145" s="11">
        <v>75</v>
      </c>
      <c r="O145" s="11">
        <v>71</v>
      </c>
      <c r="P145" s="11">
        <v>450</v>
      </c>
      <c r="Q145" s="11">
        <v>649</v>
      </c>
      <c r="R145" s="11">
        <v>865</v>
      </c>
      <c r="S145" s="37">
        <f>SUM(B145:R145)</f>
        <v>7622</v>
      </c>
    </row>
    <row r="146" spans="1:19" ht="12.75">
      <c r="A146" s="33" t="s">
        <v>192</v>
      </c>
      <c r="B146" s="11">
        <v>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37">
        <f>SUM(B146:R146)</f>
        <v>1</v>
      </c>
    </row>
    <row r="147" spans="1:19" ht="12.75">
      <c r="A147" s="33" t="s">
        <v>194</v>
      </c>
      <c r="B147" s="11">
        <f>B145+B146</f>
        <v>487</v>
      </c>
      <c r="C147" s="11">
        <f aca="true" t="shared" si="13" ref="C147:R147">C145+C146</f>
        <v>24</v>
      </c>
      <c r="D147" s="11">
        <f t="shared" si="13"/>
        <v>1101</v>
      </c>
      <c r="E147" s="11">
        <f t="shared" si="13"/>
        <v>63</v>
      </c>
      <c r="F147" s="11">
        <f t="shared" si="13"/>
        <v>46</v>
      </c>
      <c r="G147" s="11">
        <f t="shared" si="13"/>
        <v>40</v>
      </c>
      <c r="H147" s="11">
        <f t="shared" si="13"/>
        <v>1877</v>
      </c>
      <c r="I147" s="11">
        <f t="shared" si="13"/>
        <v>735</v>
      </c>
      <c r="J147" s="11">
        <f t="shared" si="13"/>
        <v>25</v>
      </c>
      <c r="K147" s="11">
        <f t="shared" si="13"/>
        <v>630</v>
      </c>
      <c r="L147" s="11">
        <f t="shared" si="13"/>
        <v>121</v>
      </c>
      <c r="M147" s="11">
        <f t="shared" si="13"/>
        <v>364</v>
      </c>
      <c r="N147" s="11">
        <f t="shared" si="13"/>
        <v>75</v>
      </c>
      <c r="O147" s="11">
        <f t="shared" si="13"/>
        <v>71</v>
      </c>
      <c r="P147" s="11">
        <f t="shared" si="13"/>
        <v>450</v>
      </c>
      <c r="Q147" s="11">
        <f t="shared" si="13"/>
        <v>649</v>
      </c>
      <c r="R147" s="11">
        <f t="shared" si="13"/>
        <v>865</v>
      </c>
      <c r="S147" s="37">
        <f>SUM(B147:R147)</f>
        <v>7623</v>
      </c>
    </row>
    <row r="148" spans="2:13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</row>
    <row r="149" spans="2:13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</row>
    <row r="150" spans="2:13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</row>
    <row r="151" spans="2:13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</row>
    <row r="156" spans="2:13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</row>
    <row r="157" spans="2:13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</row>
    <row r="158" spans="2:13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</row>
    <row r="170" spans="2:13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</row>
    <row r="171" spans="2:13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</row>
    <row r="175" spans="2:13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</row>
    <row r="176" spans="2:13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</row>
    <row r="180" spans="2:13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</row>
    <row r="181" spans="2:13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</row>
    <row r="182" spans="2:13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</row>
    <row r="183" spans="2:13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</row>
    <row r="184" spans="2:13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</row>
    <row r="185" spans="2:13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</row>
    <row r="186" spans="2:13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</row>
    <row r="187" spans="2:13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</row>
    <row r="188" spans="2:13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</row>
    <row r="189" spans="2:13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</row>
    <row r="190" spans="2:13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</row>
    <row r="191" spans="2:13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</row>
    <row r="192" spans="2:13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</row>
    <row r="193" spans="2:13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</row>
    <row r="194" spans="2:13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</row>
    <row r="195" spans="2:13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</row>
    <row r="196" spans="2:13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</row>
    <row r="197" spans="2:13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</row>
    <row r="198" spans="2:13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</row>
    <row r="199" spans="2:13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</row>
    <row r="200" spans="2:13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</row>
    <row r="201" spans="2:13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</row>
    <row r="202" spans="2:13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</row>
    <row r="203" spans="2:13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</row>
    <row r="204" spans="2:13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</row>
    <row r="205" spans="2:13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</row>
    <row r="206" spans="2:13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</row>
    <row r="207" spans="2:13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</row>
    <row r="208" spans="2:13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</row>
    <row r="209" spans="2:13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</row>
    <row r="210" spans="2:13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</row>
    <row r="211" spans="2:13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</row>
    <row r="212" spans="2:13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</row>
    <row r="213" spans="2:13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</row>
    <row r="214" spans="2:13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</row>
    <row r="215" spans="2:13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</row>
    <row r="216" spans="2:13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</row>
    <row r="217" spans="2:13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</row>
    <row r="218" spans="2:13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</row>
    <row r="219" spans="2:13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</row>
    <row r="220" spans="2:13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</row>
    <row r="221" spans="2:13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</row>
    <row r="222" spans="2:13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</row>
    <row r="223" spans="2:13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</row>
    <row r="224" spans="2:13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</row>
    <row r="225" spans="2:13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</row>
    <row r="226" spans="2:13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</row>
    <row r="227" spans="2:13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</row>
    <row r="228" spans="2:13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</row>
    <row r="229" spans="2:13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</row>
    <row r="230" spans="2:13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</row>
    <row r="231" spans="2:13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</row>
    <row r="232" spans="2:13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</row>
    <row r="233" spans="2:13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</row>
    <row r="234" spans="2:13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</row>
    <row r="235" spans="2:13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</row>
    <row r="236" spans="2:13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</row>
    <row r="237" spans="2:13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</row>
    <row r="238" spans="2:13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</row>
    <row r="239" spans="2:13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</row>
    <row r="240" spans="2:13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</row>
    <row r="241" spans="2:13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</row>
    <row r="242" spans="2:13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</row>
    <row r="243" spans="2:13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</row>
    <row r="244" spans="2:13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</row>
    <row r="245" spans="2:13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</row>
    <row r="246" spans="2:13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</row>
    <row r="247" spans="2:13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</row>
    <row r="248" spans="2:13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</row>
    <row r="249" spans="2:13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</row>
    <row r="250" spans="2:13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</row>
    <row r="251" spans="2:13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</row>
    <row r="252" spans="2:13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52"/>
  <sheetViews>
    <sheetView workbookViewId="0" topLeftCell="A1">
      <selection activeCell="A1" sqref="A1"/>
    </sheetView>
  </sheetViews>
  <sheetFormatPr defaultColWidth="9.33203125" defaultRowHeight="12.75" outlineLevelRow="1"/>
  <cols>
    <col min="1" max="1" width="35.83203125" style="7" customWidth="1"/>
    <col min="2" max="9" width="6.83203125" style="7" customWidth="1"/>
    <col min="10" max="10" width="8.83203125" style="16" customWidth="1"/>
    <col min="11" max="11" width="5.33203125" style="7" customWidth="1"/>
    <col min="12" max="14" width="6.33203125" style="7" customWidth="1"/>
    <col min="15" max="15" width="7.33203125" style="16" customWidth="1"/>
    <col min="16" max="18" width="9.33203125" style="7" customWidth="1"/>
    <col min="19" max="19" width="6.33203125" style="7" customWidth="1"/>
    <col min="20" max="16384" width="9.33203125" style="7" customWidth="1"/>
  </cols>
  <sheetData>
    <row r="1" spans="1:15" ht="69" customHeight="1">
      <c r="A1" s="27" t="s">
        <v>110</v>
      </c>
      <c r="B1" s="5" t="s">
        <v>54</v>
      </c>
      <c r="C1" s="5" t="s">
        <v>55</v>
      </c>
      <c r="D1" s="5" t="s">
        <v>56</v>
      </c>
      <c r="E1" s="5" t="s">
        <v>57</v>
      </c>
      <c r="F1" s="5" t="s">
        <v>58</v>
      </c>
      <c r="G1" s="5" t="s">
        <v>59</v>
      </c>
      <c r="H1" s="5" t="s">
        <v>60</v>
      </c>
      <c r="I1" s="6" t="s">
        <v>61</v>
      </c>
      <c r="J1" s="6" t="s">
        <v>37</v>
      </c>
      <c r="O1" s="7"/>
    </row>
    <row r="2" spans="1:15" ht="14.25" customHeight="1">
      <c r="A2" s="4"/>
      <c r="B2" s="5"/>
      <c r="C2" s="5"/>
      <c r="D2" s="5"/>
      <c r="E2" s="5"/>
      <c r="F2" s="5"/>
      <c r="G2" s="5"/>
      <c r="H2" s="5"/>
      <c r="I2" s="6"/>
      <c r="J2" s="6"/>
      <c r="O2" s="7"/>
    </row>
    <row r="3" spans="1:24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0"/>
    </row>
    <row r="4" spans="1:24" ht="12.75" customHeight="1" outlineLevel="1">
      <c r="A4" s="7" t="str">
        <f>+LISTIN!A4</f>
        <v>Listin</v>
      </c>
      <c r="B4" s="9"/>
      <c r="C4" s="9">
        <v>1</v>
      </c>
      <c r="D4" s="9">
        <v>3</v>
      </c>
      <c r="E4" s="9">
        <v>5</v>
      </c>
      <c r="F4" s="9">
        <v>2</v>
      </c>
      <c r="G4" s="9"/>
      <c r="H4" s="9"/>
      <c r="I4" s="9">
        <v>5</v>
      </c>
      <c r="J4" s="10">
        <f aca="true" t="shared" si="0" ref="J4:J24">SUM(B4:I4)</f>
        <v>16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0"/>
    </row>
    <row r="5" spans="1:24" ht="12.75" customHeight="1" outlineLevel="1">
      <c r="A5" s="7" t="str">
        <f>+LISTIN!A5</f>
        <v>Sølvi Andreasen</v>
      </c>
      <c r="B5" s="9"/>
      <c r="C5" s="9"/>
      <c r="D5" s="9"/>
      <c r="E5" s="9"/>
      <c r="F5" s="9"/>
      <c r="G5" s="9">
        <v>2</v>
      </c>
      <c r="H5" s="9"/>
      <c r="I5" s="9"/>
      <c r="J5" s="10">
        <f t="shared" si="0"/>
        <v>2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0"/>
    </row>
    <row r="6" spans="1:24" ht="12.75" customHeight="1" outlineLevel="1">
      <c r="A6" s="7" t="str">
        <f>+LISTIN!A6</f>
        <v>Óli Breckmann</v>
      </c>
      <c r="B6" s="9"/>
      <c r="C6" s="9">
        <v>1</v>
      </c>
      <c r="D6" s="9">
        <v>6</v>
      </c>
      <c r="E6" s="9">
        <v>12</v>
      </c>
      <c r="F6" s="9">
        <v>4</v>
      </c>
      <c r="G6" s="9">
        <v>1</v>
      </c>
      <c r="H6" s="9"/>
      <c r="I6" s="9">
        <v>15</v>
      </c>
      <c r="J6" s="10">
        <f t="shared" si="0"/>
        <v>39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</row>
    <row r="7" spans="1:24" ht="12.75" customHeight="1" outlineLevel="1">
      <c r="A7" s="7" t="str">
        <f>+LISTIN!A7</f>
        <v>Hanna Dalsenni</v>
      </c>
      <c r="B7" s="9"/>
      <c r="C7" s="9"/>
      <c r="D7" s="9"/>
      <c r="E7" s="9">
        <v>1</v>
      </c>
      <c r="F7" s="9"/>
      <c r="G7" s="9"/>
      <c r="H7" s="9"/>
      <c r="I7" s="9"/>
      <c r="J7" s="10">
        <f t="shared" si="0"/>
        <v>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0"/>
    </row>
    <row r="8" spans="1:24" ht="12.75" customHeight="1" outlineLevel="1">
      <c r="A8" s="7" t="str">
        <f>+LISTIN!A8</f>
        <v>Bjarni Djurholm</v>
      </c>
      <c r="B8" s="9"/>
      <c r="C8" s="9">
        <v>1</v>
      </c>
      <c r="D8" s="9">
        <v>9</v>
      </c>
      <c r="E8" s="9">
        <v>22</v>
      </c>
      <c r="F8" s="9">
        <v>1</v>
      </c>
      <c r="G8" s="9"/>
      <c r="H8" s="9"/>
      <c r="I8" s="9">
        <v>10</v>
      </c>
      <c r="J8" s="10">
        <f t="shared" si="0"/>
        <v>43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0"/>
    </row>
    <row r="9" spans="1:24" ht="12.75" customHeight="1" outlineLevel="1">
      <c r="A9" s="7" t="str">
        <f>+LISTIN!A9</f>
        <v>Tummas í Garði</v>
      </c>
      <c r="B9" s="9"/>
      <c r="C9" s="9"/>
      <c r="D9" s="9"/>
      <c r="E9" s="9"/>
      <c r="F9" s="9"/>
      <c r="G9" s="9"/>
      <c r="H9" s="9"/>
      <c r="I9" s="9"/>
      <c r="J9" s="10">
        <f t="shared" si="0"/>
        <v>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0"/>
    </row>
    <row r="10" spans="1:24" ht="12.75" customHeight="1" outlineLevel="1">
      <c r="A10" s="7" t="str">
        <f>+LISTIN!A10</f>
        <v>Niels Pauli Hammer</v>
      </c>
      <c r="B10" s="9"/>
      <c r="C10" s="9"/>
      <c r="D10" s="9"/>
      <c r="E10" s="9"/>
      <c r="F10" s="9"/>
      <c r="G10" s="9"/>
      <c r="H10" s="9"/>
      <c r="I10" s="9"/>
      <c r="J10" s="10">
        <f t="shared" si="0"/>
        <v>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0"/>
    </row>
    <row r="11" spans="1:24" ht="12.75" customHeight="1" outlineLevel="1">
      <c r="A11" s="7" t="str">
        <f>+LISTIN!A11</f>
        <v>Anna Krog Hentze</v>
      </c>
      <c r="B11" s="9"/>
      <c r="C11" s="9"/>
      <c r="D11" s="9"/>
      <c r="E11" s="9"/>
      <c r="F11" s="9"/>
      <c r="G11" s="9"/>
      <c r="H11" s="9"/>
      <c r="I11" s="9"/>
      <c r="J11" s="10">
        <f t="shared" si="0"/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0"/>
    </row>
    <row r="12" spans="1:24" ht="12.75" customHeight="1" outlineLevel="1">
      <c r="A12" s="7" t="str">
        <f>+LISTIN!A12</f>
        <v>Hanna Jensen</v>
      </c>
      <c r="B12" s="9"/>
      <c r="C12" s="9"/>
      <c r="D12" s="9"/>
      <c r="E12" s="9"/>
      <c r="F12" s="9"/>
      <c r="G12" s="9"/>
      <c r="H12" s="9"/>
      <c r="I12" s="9"/>
      <c r="J12" s="10">
        <f t="shared" si="0"/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0"/>
    </row>
    <row r="13" spans="1:24" ht="12.75" customHeight="1" outlineLevel="1">
      <c r="A13" s="7" t="str">
        <f>+LISTIN!A13</f>
        <v>Kjartan Joensen</v>
      </c>
      <c r="B13" s="9"/>
      <c r="C13" s="9">
        <v>1</v>
      </c>
      <c r="D13" s="9"/>
      <c r="E13" s="9"/>
      <c r="F13" s="9"/>
      <c r="G13" s="9"/>
      <c r="H13" s="9"/>
      <c r="I13" s="9">
        <v>1</v>
      </c>
      <c r="J13" s="10">
        <f t="shared" si="0"/>
        <v>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0"/>
    </row>
    <row r="14" spans="1:24" ht="12.75" customHeight="1" outlineLevel="1">
      <c r="A14" s="7" t="str">
        <f>+LISTIN!A14</f>
        <v>Jógvan á Lakjuni</v>
      </c>
      <c r="B14" s="9"/>
      <c r="C14" s="9"/>
      <c r="D14" s="9"/>
      <c r="E14" s="9">
        <v>1</v>
      </c>
      <c r="F14" s="9"/>
      <c r="G14" s="9"/>
      <c r="H14" s="9"/>
      <c r="I14" s="9">
        <v>2</v>
      </c>
      <c r="J14" s="10">
        <f t="shared" si="0"/>
        <v>3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</row>
    <row r="15" spans="1:24" ht="12.75" customHeight="1" outlineLevel="1">
      <c r="A15" s="7" t="str">
        <f>+LISTIN!A15</f>
        <v>Poul Michelsen</v>
      </c>
      <c r="B15" s="9"/>
      <c r="C15" s="9"/>
      <c r="D15" s="9">
        <v>1</v>
      </c>
      <c r="E15" s="9">
        <v>2</v>
      </c>
      <c r="F15" s="9"/>
      <c r="G15" s="9"/>
      <c r="H15" s="9"/>
      <c r="I15" s="9">
        <v>2</v>
      </c>
      <c r="J15" s="10">
        <f t="shared" si="0"/>
        <v>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/>
    </row>
    <row r="16" spans="1:24" ht="12.75" customHeight="1" outlineLevel="1">
      <c r="A16" s="7" t="str">
        <f>+LISTIN!A16</f>
        <v>Jákup Mikkelsen</v>
      </c>
      <c r="B16" s="9"/>
      <c r="C16" s="9">
        <v>3</v>
      </c>
      <c r="D16" s="9"/>
      <c r="E16" s="9">
        <v>4</v>
      </c>
      <c r="F16" s="9"/>
      <c r="G16" s="9"/>
      <c r="H16" s="9"/>
      <c r="I16" s="9">
        <v>2</v>
      </c>
      <c r="J16" s="10">
        <f t="shared" si="0"/>
        <v>9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0"/>
    </row>
    <row r="17" spans="1:24" ht="12.75" customHeight="1" outlineLevel="1">
      <c r="A17" s="7" t="str">
        <f>+LISTIN!A17</f>
        <v>Bjarti Mohr</v>
      </c>
      <c r="B17" s="9"/>
      <c r="C17" s="9"/>
      <c r="D17" s="9"/>
      <c r="E17" s="9"/>
      <c r="F17" s="9"/>
      <c r="G17" s="9"/>
      <c r="H17" s="9"/>
      <c r="I17" s="9"/>
      <c r="J17" s="10">
        <f t="shared" si="0"/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"/>
    </row>
    <row r="18" spans="1:24" ht="12.75" customHeight="1" outlineLevel="1">
      <c r="A18" s="7" t="str">
        <f>+LISTIN!A18</f>
        <v>Jørgen Niclasen</v>
      </c>
      <c r="B18" s="9">
        <v>5</v>
      </c>
      <c r="C18" s="9">
        <v>3</v>
      </c>
      <c r="D18" s="9">
        <v>18</v>
      </c>
      <c r="E18" s="9">
        <v>25</v>
      </c>
      <c r="F18" s="9">
        <v>13</v>
      </c>
      <c r="G18" s="9">
        <v>1</v>
      </c>
      <c r="H18" s="9"/>
      <c r="I18" s="9">
        <v>27</v>
      </c>
      <c r="J18" s="10">
        <f t="shared" si="0"/>
        <v>92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0"/>
    </row>
    <row r="19" spans="1:24" ht="12.75" customHeight="1" outlineLevel="1">
      <c r="A19" s="7" t="str">
        <f>+LISTIN!A19</f>
        <v>Rodmundur Nielsen</v>
      </c>
      <c r="B19" s="9"/>
      <c r="C19" s="9">
        <v>1</v>
      </c>
      <c r="D19" s="9"/>
      <c r="E19" s="9">
        <v>4</v>
      </c>
      <c r="F19" s="9">
        <v>1</v>
      </c>
      <c r="G19" s="9"/>
      <c r="H19" s="9"/>
      <c r="I19" s="9">
        <v>6</v>
      </c>
      <c r="J19" s="10">
        <f t="shared" si="0"/>
        <v>12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</row>
    <row r="20" spans="1:24" ht="12.75" customHeight="1" outlineLevel="1">
      <c r="A20" s="7" t="str">
        <f>+LISTIN!A20</f>
        <v>Annika Olsen</v>
      </c>
      <c r="B20" s="9"/>
      <c r="C20" s="9">
        <v>8</v>
      </c>
      <c r="D20" s="9">
        <v>3</v>
      </c>
      <c r="E20" s="9">
        <v>14</v>
      </c>
      <c r="F20" s="9">
        <v>2</v>
      </c>
      <c r="G20" s="9">
        <v>1</v>
      </c>
      <c r="H20" s="9">
        <v>3</v>
      </c>
      <c r="I20" s="9">
        <v>7</v>
      </c>
      <c r="J20" s="10">
        <f t="shared" si="0"/>
        <v>38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0"/>
    </row>
    <row r="21" spans="1:25" ht="12.75" customHeight="1" outlineLevel="1">
      <c r="A21" s="7" t="str">
        <f>+LISTIN!A21</f>
        <v>Malena Thomsen</v>
      </c>
      <c r="B21" s="9"/>
      <c r="C21" s="9"/>
      <c r="D21" s="9"/>
      <c r="E21" s="9"/>
      <c r="F21" s="9"/>
      <c r="G21" s="9"/>
      <c r="H21" s="9"/>
      <c r="I21" s="9">
        <v>1</v>
      </c>
      <c r="J21" s="10">
        <f t="shared" si="0"/>
        <v>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0"/>
      <c r="Y21" s="16"/>
    </row>
    <row r="22" spans="1:25" ht="12.75" customHeight="1" outlineLevel="1">
      <c r="A22" s="7" t="str">
        <f>+LISTIN!A22</f>
        <v>Jacob Vestergaard</v>
      </c>
      <c r="B22" s="9"/>
      <c r="C22" s="9"/>
      <c r="D22" s="9"/>
      <c r="E22" s="9">
        <v>2</v>
      </c>
      <c r="F22" s="9"/>
      <c r="G22" s="9"/>
      <c r="H22" s="9"/>
      <c r="I22" s="9">
        <v>1</v>
      </c>
      <c r="J22" s="10">
        <f t="shared" si="0"/>
        <v>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0"/>
      <c r="Y22" s="16"/>
    </row>
    <row r="23" spans="1:25" ht="12.75" customHeight="1" outlineLevel="1">
      <c r="A23" s="7" t="str">
        <f>+LISTIN!A23</f>
        <v>Heðin Zachariasen</v>
      </c>
      <c r="B23" s="9">
        <v>6</v>
      </c>
      <c r="C23" s="9">
        <v>6</v>
      </c>
      <c r="D23" s="9">
        <v>46</v>
      </c>
      <c r="E23" s="9">
        <v>14</v>
      </c>
      <c r="F23" s="9">
        <v>2</v>
      </c>
      <c r="G23" s="9"/>
      <c r="H23" s="9">
        <v>4</v>
      </c>
      <c r="I23" s="9">
        <v>10</v>
      </c>
      <c r="J23" s="10">
        <f t="shared" si="0"/>
        <v>88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0"/>
      <c r="Y23" s="16"/>
    </row>
    <row r="24" spans="1:24" s="16" customFormat="1" ht="12.75">
      <c r="A24" s="16" t="str">
        <f>+LISTIN!A24</f>
        <v>Listi A tilsamans</v>
      </c>
      <c r="B24" s="8">
        <f aca="true" t="shared" si="1" ref="B24:I24">SUM(B4:B23)</f>
        <v>11</v>
      </c>
      <c r="C24" s="8">
        <f t="shared" si="1"/>
        <v>25</v>
      </c>
      <c r="D24" s="8">
        <f t="shared" si="1"/>
        <v>86</v>
      </c>
      <c r="E24" s="8">
        <f t="shared" si="1"/>
        <v>106</v>
      </c>
      <c r="F24" s="8">
        <f t="shared" si="1"/>
        <v>25</v>
      </c>
      <c r="G24" s="8">
        <f t="shared" si="1"/>
        <v>5</v>
      </c>
      <c r="H24" s="8">
        <f t="shared" si="1"/>
        <v>7</v>
      </c>
      <c r="I24" s="8">
        <f t="shared" si="1"/>
        <v>89</v>
      </c>
      <c r="J24" s="10">
        <f t="shared" si="0"/>
        <v>354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1:24" ht="12.75">
      <c r="A25" s="7">
        <f>+LISTIN!A25</f>
      </c>
      <c r="B25" s="12"/>
      <c r="C25" s="12"/>
      <c r="D25" s="12"/>
      <c r="E25" s="12"/>
      <c r="F25" s="12"/>
      <c r="G25" s="12"/>
      <c r="H25" s="12"/>
      <c r="I25" s="12"/>
      <c r="J25" s="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7" customFormat="1" ht="18">
      <c r="A26" s="17" t="str">
        <f>+LISTIN!A26</f>
        <v>B. Sambandsflokkurin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21"/>
    </row>
    <row r="27" spans="1:24" ht="12.75" outlineLevel="1">
      <c r="A27" s="7" t="str">
        <f>+LISTIN!A27</f>
        <v>Listin</v>
      </c>
      <c r="B27" s="9">
        <v>4</v>
      </c>
      <c r="C27" s="9">
        <v>2</v>
      </c>
      <c r="D27" s="9">
        <v>3</v>
      </c>
      <c r="E27" s="9">
        <v>4</v>
      </c>
      <c r="F27" s="9">
        <v>10</v>
      </c>
      <c r="G27" s="9">
        <v>1</v>
      </c>
      <c r="H27" s="9"/>
      <c r="I27" s="9">
        <v>29</v>
      </c>
      <c r="J27" s="10">
        <f aca="true" t="shared" si="2" ref="J27:J50">SUM(B27:I27)</f>
        <v>53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0"/>
    </row>
    <row r="28" spans="1:24" ht="12.75" outlineLevel="1">
      <c r="A28" s="7" t="str">
        <f>+LISTIN!A28</f>
        <v>Helgi Abrahamsen</v>
      </c>
      <c r="B28" s="9">
        <v>1</v>
      </c>
      <c r="C28" s="9"/>
      <c r="D28" s="9"/>
      <c r="E28" s="9">
        <v>3</v>
      </c>
      <c r="F28" s="9">
        <v>2</v>
      </c>
      <c r="G28" s="9"/>
      <c r="H28" s="9"/>
      <c r="I28" s="9"/>
      <c r="J28" s="10">
        <f t="shared" si="2"/>
        <v>6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0"/>
    </row>
    <row r="29" spans="1:24" ht="12.75" outlineLevel="1">
      <c r="A29" s="7" t="str">
        <f>+LISTIN!A29</f>
        <v>Svenning Borg</v>
      </c>
      <c r="B29" s="9"/>
      <c r="C29" s="9"/>
      <c r="D29" s="9"/>
      <c r="E29" s="9">
        <v>1</v>
      </c>
      <c r="F29" s="9"/>
      <c r="G29" s="9"/>
      <c r="H29" s="9"/>
      <c r="I29" s="9"/>
      <c r="J29" s="10">
        <f t="shared" si="2"/>
        <v>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0"/>
    </row>
    <row r="30" spans="1:24" ht="12.75" outlineLevel="1">
      <c r="A30" s="7" t="str">
        <f>+LISTIN!A30</f>
        <v>Annfinn Brekkstein</v>
      </c>
      <c r="B30" s="9"/>
      <c r="C30" s="9"/>
      <c r="D30" s="9"/>
      <c r="E30" s="9"/>
      <c r="F30" s="9">
        <v>1</v>
      </c>
      <c r="G30" s="9"/>
      <c r="H30" s="9"/>
      <c r="I30" s="9"/>
      <c r="J30" s="10">
        <f t="shared" si="2"/>
        <v>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0"/>
    </row>
    <row r="31" spans="1:24" ht="12.75" outlineLevel="1">
      <c r="A31" s="7" t="str">
        <f>+LISTIN!A31</f>
        <v>Johan Dahl</v>
      </c>
      <c r="B31" s="9"/>
      <c r="C31" s="9">
        <v>2</v>
      </c>
      <c r="D31" s="9"/>
      <c r="E31" s="9">
        <v>10</v>
      </c>
      <c r="F31" s="9">
        <v>4</v>
      </c>
      <c r="G31" s="9"/>
      <c r="H31" s="9"/>
      <c r="I31" s="9">
        <v>7</v>
      </c>
      <c r="J31" s="10">
        <f t="shared" si="2"/>
        <v>23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</row>
    <row r="32" spans="1:24" ht="12.75" outlineLevel="1">
      <c r="A32" s="7" t="str">
        <f>+LISTIN!A32</f>
        <v>Marjus Dam</v>
      </c>
      <c r="B32" s="9"/>
      <c r="C32" s="9"/>
      <c r="D32" s="9"/>
      <c r="E32" s="9">
        <v>2</v>
      </c>
      <c r="F32" s="9"/>
      <c r="G32" s="9"/>
      <c r="H32" s="9"/>
      <c r="I32" s="9">
        <v>1</v>
      </c>
      <c r="J32" s="10">
        <f t="shared" si="2"/>
        <v>3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0"/>
    </row>
    <row r="33" spans="1:24" ht="12.75" outlineLevel="1">
      <c r="A33" s="7" t="str">
        <f>+LISTIN!A33</f>
        <v>Erikka Elttør</v>
      </c>
      <c r="B33" s="9"/>
      <c r="C33" s="9"/>
      <c r="D33" s="9"/>
      <c r="E33" s="9"/>
      <c r="F33" s="9"/>
      <c r="G33" s="9"/>
      <c r="H33" s="9"/>
      <c r="I33" s="9">
        <v>2</v>
      </c>
      <c r="J33" s="10">
        <f t="shared" si="2"/>
        <v>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0"/>
    </row>
    <row r="34" spans="1:24" ht="12.75" outlineLevel="1">
      <c r="A34" s="7" t="str">
        <f>+LISTIN!A34</f>
        <v>Olav Enomoto</v>
      </c>
      <c r="B34" s="9">
        <v>1</v>
      </c>
      <c r="C34" s="9">
        <v>1</v>
      </c>
      <c r="D34" s="9"/>
      <c r="E34" s="9">
        <v>5</v>
      </c>
      <c r="F34" s="9">
        <v>17</v>
      </c>
      <c r="G34" s="9"/>
      <c r="H34" s="9"/>
      <c r="I34" s="9">
        <v>60</v>
      </c>
      <c r="J34" s="10">
        <f t="shared" si="2"/>
        <v>84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0"/>
    </row>
    <row r="35" spans="1:24" ht="12.75" outlineLevel="1">
      <c r="A35" s="7" t="str">
        <f>+LISTIN!A35</f>
        <v>Edva Jacobsen</v>
      </c>
      <c r="B35" s="9"/>
      <c r="C35" s="9"/>
      <c r="D35" s="9"/>
      <c r="E35" s="9"/>
      <c r="F35" s="9"/>
      <c r="G35" s="9"/>
      <c r="H35" s="9"/>
      <c r="I35" s="9"/>
      <c r="J35" s="10">
        <f t="shared" si="2"/>
        <v>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0"/>
    </row>
    <row r="36" spans="1:24" ht="12.75" outlineLevel="1">
      <c r="A36" s="7" t="str">
        <f>+LISTIN!A36</f>
        <v>Eivind Jacobsen</v>
      </c>
      <c r="B36" s="9"/>
      <c r="C36" s="9"/>
      <c r="D36" s="9">
        <v>1</v>
      </c>
      <c r="E36" s="9"/>
      <c r="F36" s="9"/>
      <c r="G36" s="9"/>
      <c r="H36" s="9"/>
      <c r="I36" s="9"/>
      <c r="J36" s="10">
        <f t="shared" si="2"/>
        <v>1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0"/>
    </row>
    <row r="37" spans="1:24" ht="12.75" outlineLevel="1">
      <c r="A37" s="7" t="str">
        <f>+LISTIN!A37</f>
        <v>John Kári Jacobsen</v>
      </c>
      <c r="B37" s="9"/>
      <c r="C37" s="9"/>
      <c r="D37" s="9"/>
      <c r="E37" s="9"/>
      <c r="F37" s="9"/>
      <c r="G37" s="9"/>
      <c r="H37" s="9"/>
      <c r="I37" s="9"/>
      <c r="J37" s="10">
        <f t="shared" si="2"/>
        <v>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0"/>
    </row>
    <row r="38" spans="1:24" ht="12.75" outlineLevel="1">
      <c r="A38" s="7" t="str">
        <f>+LISTIN!A38</f>
        <v>Edmund Joensen</v>
      </c>
      <c r="B38" s="9">
        <v>9</v>
      </c>
      <c r="C38" s="9">
        <v>12</v>
      </c>
      <c r="D38" s="9">
        <v>22</v>
      </c>
      <c r="E38" s="9">
        <v>33</v>
      </c>
      <c r="F38" s="9">
        <v>16</v>
      </c>
      <c r="G38" s="9"/>
      <c r="H38" s="9">
        <v>4</v>
      </c>
      <c r="I38" s="9">
        <v>24</v>
      </c>
      <c r="J38" s="10">
        <f t="shared" si="2"/>
        <v>120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0"/>
    </row>
    <row r="39" spans="1:24" ht="12.75" outlineLevel="1">
      <c r="A39" s="7" t="str">
        <f>+LISTIN!A39</f>
        <v>Kaj Leo Johannesen</v>
      </c>
      <c r="B39" s="9">
        <v>2</v>
      </c>
      <c r="C39" s="9">
        <v>5</v>
      </c>
      <c r="D39" s="9">
        <v>4</v>
      </c>
      <c r="E39" s="9">
        <v>19</v>
      </c>
      <c r="F39" s="9">
        <v>8</v>
      </c>
      <c r="G39" s="9"/>
      <c r="H39" s="9"/>
      <c r="I39" s="9">
        <v>17</v>
      </c>
      <c r="J39" s="10">
        <f t="shared" si="2"/>
        <v>55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0"/>
    </row>
    <row r="40" spans="1:24" ht="12.75" outlineLevel="1">
      <c r="A40" s="7" t="str">
        <f>+LISTIN!A40</f>
        <v>Bjørn Kalsø</v>
      </c>
      <c r="B40" s="9"/>
      <c r="C40" s="9"/>
      <c r="D40" s="9">
        <v>1</v>
      </c>
      <c r="E40" s="9">
        <v>1</v>
      </c>
      <c r="F40" s="9"/>
      <c r="G40" s="9"/>
      <c r="H40" s="9"/>
      <c r="I40" s="9"/>
      <c r="J40" s="10">
        <f t="shared" si="2"/>
        <v>2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0"/>
    </row>
    <row r="41" spans="1:24" ht="12.75" outlineLevel="1">
      <c r="A41" s="7" t="str">
        <f>+LISTIN!A41</f>
        <v>Magni Laksáfoss</v>
      </c>
      <c r="B41" s="9">
        <v>2</v>
      </c>
      <c r="C41" s="9">
        <v>7</v>
      </c>
      <c r="D41" s="9">
        <v>15</v>
      </c>
      <c r="E41" s="9">
        <v>18</v>
      </c>
      <c r="F41" s="9">
        <v>9</v>
      </c>
      <c r="G41" s="9">
        <v>1</v>
      </c>
      <c r="H41" s="9">
        <v>3</v>
      </c>
      <c r="I41" s="9">
        <v>23</v>
      </c>
      <c r="J41" s="10">
        <f t="shared" si="2"/>
        <v>78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0"/>
    </row>
    <row r="42" spans="1:24" ht="12.75" outlineLevel="1">
      <c r="A42" s="7" t="str">
        <f>+LISTIN!A42</f>
        <v>Høgni Mikkelsen</v>
      </c>
      <c r="B42" s="9"/>
      <c r="C42" s="9"/>
      <c r="D42" s="9">
        <v>1</v>
      </c>
      <c r="E42" s="9">
        <v>1</v>
      </c>
      <c r="F42" s="9">
        <v>6</v>
      </c>
      <c r="G42" s="9"/>
      <c r="H42" s="9"/>
      <c r="I42" s="9">
        <v>2</v>
      </c>
      <c r="J42" s="10">
        <f t="shared" si="2"/>
        <v>10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0"/>
    </row>
    <row r="43" spans="1:24" ht="12.75" outlineLevel="1">
      <c r="A43" s="7" t="str">
        <f>+LISTIN!A43</f>
        <v>Gunnar Nattestad</v>
      </c>
      <c r="B43" s="9"/>
      <c r="C43" s="9"/>
      <c r="D43" s="9"/>
      <c r="E43" s="9">
        <v>1</v>
      </c>
      <c r="F43" s="9"/>
      <c r="G43" s="9"/>
      <c r="H43" s="9"/>
      <c r="I43" s="9"/>
      <c r="J43" s="10">
        <f t="shared" si="2"/>
        <v>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0"/>
    </row>
    <row r="44" spans="1:24" ht="12.75" outlineLevel="1">
      <c r="A44" s="7" t="str">
        <f>+LISTIN!A44</f>
        <v>Ingvør Nolsøe</v>
      </c>
      <c r="B44" s="9"/>
      <c r="C44" s="9"/>
      <c r="D44" s="9"/>
      <c r="E44" s="9">
        <v>6</v>
      </c>
      <c r="F44" s="9">
        <v>9</v>
      </c>
      <c r="G44" s="9"/>
      <c r="H44" s="9"/>
      <c r="I44" s="9">
        <v>2</v>
      </c>
      <c r="J44" s="10">
        <f t="shared" si="2"/>
        <v>17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0"/>
    </row>
    <row r="45" spans="1:24" ht="12.75" outlineLevel="1">
      <c r="A45" s="7" t="str">
        <f>+LISTIN!A45</f>
        <v>Alfred Olsen</v>
      </c>
      <c r="B45" s="9"/>
      <c r="C45" s="9">
        <v>1</v>
      </c>
      <c r="D45" s="9">
        <v>1</v>
      </c>
      <c r="E45" s="9">
        <v>1</v>
      </c>
      <c r="F45" s="9"/>
      <c r="G45" s="9"/>
      <c r="H45" s="9"/>
      <c r="I45" s="9">
        <v>1</v>
      </c>
      <c r="J45" s="10">
        <f t="shared" si="2"/>
        <v>4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0"/>
    </row>
    <row r="46" spans="1:24" ht="12.75" outlineLevel="1">
      <c r="A46" s="7" t="str">
        <f>+LISTIN!A46</f>
        <v>Marjun Olsen</v>
      </c>
      <c r="B46" s="9"/>
      <c r="C46" s="9"/>
      <c r="D46" s="9"/>
      <c r="E46" s="9"/>
      <c r="F46" s="9"/>
      <c r="G46" s="9"/>
      <c r="H46" s="9"/>
      <c r="I46" s="9">
        <v>8</v>
      </c>
      <c r="J46" s="10">
        <f t="shared" si="2"/>
        <v>8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0"/>
    </row>
    <row r="47" spans="1:24" ht="12.75" outlineLevel="1">
      <c r="A47" s="7" t="str">
        <f>+LISTIN!A47</f>
        <v>Rósa Samuelsen</v>
      </c>
      <c r="B47" s="9"/>
      <c r="C47" s="9"/>
      <c r="D47" s="9">
        <v>1</v>
      </c>
      <c r="E47" s="9">
        <v>3</v>
      </c>
      <c r="F47" s="9">
        <v>3</v>
      </c>
      <c r="G47" s="9">
        <v>1</v>
      </c>
      <c r="H47" s="9"/>
      <c r="I47" s="9">
        <v>2</v>
      </c>
      <c r="J47" s="10">
        <f t="shared" si="2"/>
        <v>10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0"/>
    </row>
    <row r="48" spans="1:24" ht="12.75" outlineLevel="1">
      <c r="A48" s="7" t="str">
        <f>+LISTIN!A48</f>
        <v>Bjarti Thomsen</v>
      </c>
      <c r="B48" s="9">
        <v>2</v>
      </c>
      <c r="C48" s="9"/>
      <c r="D48" s="9"/>
      <c r="E48" s="9">
        <v>1</v>
      </c>
      <c r="F48" s="9"/>
      <c r="G48" s="9"/>
      <c r="H48" s="9"/>
      <c r="I48" s="9"/>
      <c r="J48" s="10">
        <f t="shared" si="2"/>
        <v>3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0"/>
    </row>
    <row r="49" spans="1:24" ht="12.75" outlineLevel="1">
      <c r="A49" s="7" t="str">
        <f>+LISTIN!A49</f>
        <v>Jaspur Vang</v>
      </c>
      <c r="B49" s="9"/>
      <c r="C49" s="9"/>
      <c r="D49" s="9"/>
      <c r="E49" s="9">
        <v>1</v>
      </c>
      <c r="F49" s="9"/>
      <c r="G49" s="9"/>
      <c r="H49" s="9"/>
      <c r="I49" s="9"/>
      <c r="J49" s="10">
        <f t="shared" si="2"/>
        <v>1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0"/>
    </row>
    <row r="50" spans="1:24" s="16" customFormat="1" ht="12.75">
      <c r="A50" s="16" t="str">
        <f>+LISTIN!A50</f>
        <v>Listi B tils.</v>
      </c>
      <c r="B50" s="10">
        <f aca="true" t="shared" si="3" ref="B50:I50">SUM(B27:B49)</f>
        <v>21</v>
      </c>
      <c r="C50" s="10">
        <f t="shared" si="3"/>
        <v>30</v>
      </c>
      <c r="D50" s="10">
        <f t="shared" si="3"/>
        <v>49</v>
      </c>
      <c r="E50" s="10">
        <f t="shared" si="3"/>
        <v>110</v>
      </c>
      <c r="F50" s="10">
        <f t="shared" si="3"/>
        <v>85</v>
      </c>
      <c r="G50" s="10">
        <f t="shared" si="3"/>
        <v>3</v>
      </c>
      <c r="H50" s="10">
        <f t="shared" si="3"/>
        <v>7</v>
      </c>
      <c r="I50" s="10">
        <f t="shared" si="3"/>
        <v>178</v>
      </c>
      <c r="J50" s="10">
        <f t="shared" si="2"/>
        <v>483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2.75">
      <c r="A51" s="7">
        <f>+LISTIN!A51</f>
      </c>
      <c r="B51" s="11"/>
      <c r="C51" s="11"/>
      <c r="D51" s="11"/>
      <c r="E51" s="11"/>
      <c r="F51" s="11"/>
      <c r="G51" s="11"/>
      <c r="H51" s="11"/>
      <c r="I51" s="11"/>
      <c r="J51" s="1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0"/>
    </row>
    <row r="52" spans="1:24" s="17" customFormat="1" ht="18">
      <c r="A52" s="17" t="str">
        <f>+LISTIN!A52</f>
        <v>C. Javnaðarflokkurin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1"/>
    </row>
    <row r="53" spans="1:24" ht="12.75" outlineLevel="1">
      <c r="A53" s="7" t="str">
        <f>+LISTIN!A53</f>
        <v>Listin</v>
      </c>
      <c r="B53" s="9">
        <v>3</v>
      </c>
      <c r="C53" s="9">
        <v>5</v>
      </c>
      <c r="D53" s="9">
        <v>3</v>
      </c>
      <c r="E53" s="9">
        <v>5</v>
      </c>
      <c r="F53" s="9">
        <v>4</v>
      </c>
      <c r="G53" s="9"/>
      <c r="H53" s="9">
        <v>4</v>
      </c>
      <c r="I53" s="9">
        <v>22</v>
      </c>
      <c r="J53" s="10">
        <f aca="true" t="shared" si="4" ref="J53:J76">SUM(B53:I53)</f>
        <v>46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0"/>
    </row>
    <row r="54" spans="1:24" ht="12.75" outlineLevel="1">
      <c r="A54" s="7" t="str">
        <f>+LISTIN!A54</f>
        <v>Kirstin Strøm Bech</v>
      </c>
      <c r="B54" s="9"/>
      <c r="C54" s="9"/>
      <c r="D54" s="9"/>
      <c r="E54" s="9">
        <v>1</v>
      </c>
      <c r="F54" s="9"/>
      <c r="G54" s="9"/>
      <c r="H54" s="9"/>
      <c r="I54" s="9"/>
      <c r="J54" s="10">
        <f t="shared" si="4"/>
        <v>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0"/>
    </row>
    <row r="55" spans="1:24" ht="12.75" outlineLevel="1">
      <c r="A55" s="7" t="str">
        <f>+LISTIN!A55</f>
        <v>Edith Dahl</v>
      </c>
      <c r="B55" s="9"/>
      <c r="C55" s="9"/>
      <c r="D55" s="9"/>
      <c r="E55" s="9">
        <v>1</v>
      </c>
      <c r="F55" s="9"/>
      <c r="G55" s="9"/>
      <c r="H55" s="9"/>
      <c r="I55" s="9"/>
      <c r="J55" s="10">
        <f t="shared" si="4"/>
        <v>1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0"/>
    </row>
    <row r="56" spans="1:24" ht="12.75" outlineLevel="1">
      <c r="A56" s="7" t="str">
        <f>+LISTIN!A56</f>
        <v>Jóannes Eidesgaard</v>
      </c>
      <c r="B56" s="9">
        <v>12</v>
      </c>
      <c r="C56" s="9">
        <v>4</v>
      </c>
      <c r="D56" s="9">
        <v>7</v>
      </c>
      <c r="E56" s="9">
        <v>13</v>
      </c>
      <c r="F56" s="9">
        <v>8</v>
      </c>
      <c r="G56" s="9"/>
      <c r="H56" s="9">
        <v>5</v>
      </c>
      <c r="I56" s="9">
        <v>15</v>
      </c>
      <c r="J56" s="10">
        <f t="shared" si="4"/>
        <v>64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0"/>
    </row>
    <row r="57" spans="1:24" ht="12.75" outlineLevel="1">
      <c r="A57" s="7" t="str">
        <f>+LISTIN!A57</f>
        <v>Gudny Hentze</v>
      </c>
      <c r="B57" s="9"/>
      <c r="C57" s="9"/>
      <c r="D57" s="9"/>
      <c r="E57" s="9">
        <v>1</v>
      </c>
      <c r="F57" s="9">
        <v>1</v>
      </c>
      <c r="G57" s="9"/>
      <c r="H57" s="9"/>
      <c r="I57" s="9"/>
      <c r="J57" s="10">
        <f t="shared" si="4"/>
        <v>2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0"/>
    </row>
    <row r="58" spans="1:24" ht="12.75" outlineLevel="1">
      <c r="A58" s="7" t="str">
        <f>+LISTIN!A58</f>
        <v>John Johannessen</v>
      </c>
      <c r="B58" s="9">
        <v>3</v>
      </c>
      <c r="C58" s="9">
        <v>8</v>
      </c>
      <c r="D58" s="9">
        <v>2</v>
      </c>
      <c r="E58" s="9">
        <v>24</v>
      </c>
      <c r="F58" s="9">
        <v>5</v>
      </c>
      <c r="G58" s="9"/>
      <c r="H58" s="9">
        <v>1</v>
      </c>
      <c r="I58" s="9">
        <v>7</v>
      </c>
      <c r="J58" s="10">
        <f t="shared" si="4"/>
        <v>50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0"/>
    </row>
    <row r="59" spans="1:24" ht="12.75" outlineLevel="1">
      <c r="A59" s="7" t="str">
        <f>+LISTIN!A59</f>
        <v>Jónleif Johannesen</v>
      </c>
      <c r="B59" s="9"/>
      <c r="C59" s="9"/>
      <c r="D59" s="9"/>
      <c r="E59" s="9">
        <v>1</v>
      </c>
      <c r="F59" s="9"/>
      <c r="G59" s="9"/>
      <c r="H59" s="9"/>
      <c r="I59" s="9"/>
      <c r="J59" s="10">
        <f t="shared" si="4"/>
        <v>1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0"/>
    </row>
    <row r="60" spans="1:24" ht="12.75" outlineLevel="1">
      <c r="A60" s="7" t="str">
        <f>+LISTIN!A60</f>
        <v>Vilhelm Johannesen</v>
      </c>
      <c r="B60" s="9"/>
      <c r="C60" s="9"/>
      <c r="D60" s="9"/>
      <c r="E60" s="9">
        <v>1</v>
      </c>
      <c r="F60" s="9"/>
      <c r="G60" s="9"/>
      <c r="H60" s="9"/>
      <c r="I60" s="9"/>
      <c r="J60" s="10">
        <f t="shared" si="4"/>
        <v>1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0"/>
    </row>
    <row r="61" spans="1:24" ht="12.75" outlineLevel="1">
      <c r="A61" s="7" t="str">
        <f>+LISTIN!A61</f>
        <v>Randi í Jógvanstovu</v>
      </c>
      <c r="B61" s="9"/>
      <c r="C61" s="9"/>
      <c r="D61" s="9">
        <v>1</v>
      </c>
      <c r="E61" s="9"/>
      <c r="F61" s="9"/>
      <c r="G61" s="9"/>
      <c r="H61" s="9"/>
      <c r="I61" s="9"/>
      <c r="J61" s="10">
        <f t="shared" si="4"/>
        <v>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0"/>
    </row>
    <row r="62" spans="1:24" ht="12.75" outlineLevel="1">
      <c r="A62" s="7" t="str">
        <f>+LISTIN!A62</f>
        <v>Gerhard Lognberg</v>
      </c>
      <c r="B62" s="9"/>
      <c r="C62" s="9"/>
      <c r="D62" s="9"/>
      <c r="E62" s="9">
        <v>2</v>
      </c>
      <c r="F62" s="9"/>
      <c r="G62" s="9"/>
      <c r="H62" s="9"/>
      <c r="I62" s="9">
        <v>2</v>
      </c>
      <c r="J62" s="10">
        <f t="shared" si="4"/>
        <v>4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0"/>
    </row>
    <row r="63" spans="1:24" ht="12.75" outlineLevel="1">
      <c r="A63" s="7" t="str">
        <f>+LISTIN!A63</f>
        <v>Kristian Magnussen</v>
      </c>
      <c r="B63" s="9">
        <v>1</v>
      </c>
      <c r="C63" s="9"/>
      <c r="D63" s="9"/>
      <c r="E63" s="9"/>
      <c r="F63" s="9">
        <v>1</v>
      </c>
      <c r="G63" s="9"/>
      <c r="H63" s="9"/>
      <c r="I63" s="9">
        <v>1</v>
      </c>
      <c r="J63" s="10">
        <f t="shared" si="4"/>
        <v>3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0"/>
    </row>
    <row r="64" spans="1:24" ht="12.75" outlineLevel="1">
      <c r="A64" s="7" t="str">
        <f>+LISTIN!A64</f>
        <v>Heðin Mortensen</v>
      </c>
      <c r="B64" s="9"/>
      <c r="C64" s="9">
        <v>2</v>
      </c>
      <c r="D64" s="9"/>
      <c r="E64" s="9"/>
      <c r="F64" s="9">
        <v>2</v>
      </c>
      <c r="G64" s="9"/>
      <c r="H64" s="9"/>
      <c r="I64" s="9">
        <v>1</v>
      </c>
      <c r="J64" s="10">
        <f t="shared" si="4"/>
        <v>5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0"/>
    </row>
    <row r="65" spans="1:24" ht="12.75" outlineLevel="1">
      <c r="A65" s="7" t="str">
        <f>+LISTIN!A65</f>
        <v>Helena Dam á Neystabø</v>
      </c>
      <c r="B65" s="9">
        <v>9</v>
      </c>
      <c r="C65" s="9">
        <v>7</v>
      </c>
      <c r="D65" s="9">
        <v>1</v>
      </c>
      <c r="E65" s="9">
        <v>11</v>
      </c>
      <c r="F65" s="9">
        <v>14</v>
      </c>
      <c r="G65" s="9"/>
      <c r="H65" s="9">
        <v>1</v>
      </c>
      <c r="I65" s="9">
        <v>6</v>
      </c>
      <c r="J65" s="10">
        <f t="shared" si="4"/>
        <v>49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0"/>
    </row>
    <row r="66" spans="1:24" ht="12.75" outlineLevel="1">
      <c r="A66" s="7" t="str">
        <f>+LISTIN!A66</f>
        <v>Óluva Niclasen</v>
      </c>
      <c r="B66" s="9">
        <v>1</v>
      </c>
      <c r="C66" s="9">
        <v>1</v>
      </c>
      <c r="D66" s="9">
        <v>1</v>
      </c>
      <c r="E66" s="9">
        <v>3</v>
      </c>
      <c r="F66" s="9"/>
      <c r="G66" s="9"/>
      <c r="H66" s="9"/>
      <c r="I66" s="9"/>
      <c r="J66" s="10">
        <f t="shared" si="4"/>
        <v>6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0"/>
    </row>
    <row r="67" spans="1:24" ht="12.75" outlineLevel="1">
      <c r="A67" s="7" t="str">
        <f>+LISTIN!A67</f>
        <v>Jóngerð Nielsen</v>
      </c>
      <c r="B67" s="9"/>
      <c r="C67" s="9"/>
      <c r="D67" s="9"/>
      <c r="E67" s="9"/>
      <c r="F67" s="9">
        <v>1</v>
      </c>
      <c r="G67" s="9"/>
      <c r="H67" s="9"/>
      <c r="I67" s="9">
        <v>12</v>
      </c>
      <c r="J67" s="10">
        <f t="shared" si="4"/>
        <v>13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0"/>
    </row>
    <row r="68" spans="1:24" ht="12.75" outlineLevel="1">
      <c r="A68" s="7" t="str">
        <f>+LISTIN!A68</f>
        <v>Nita Næs</v>
      </c>
      <c r="B68" s="9"/>
      <c r="C68" s="9"/>
      <c r="D68" s="9"/>
      <c r="E68" s="9"/>
      <c r="F68" s="9"/>
      <c r="G68" s="9"/>
      <c r="H68" s="9"/>
      <c r="I68" s="9"/>
      <c r="J68" s="10">
        <f t="shared" si="4"/>
        <v>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0"/>
    </row>
    <row r="69" spans="1:24" ht="12.75" outlineLevel="1">
      <c r="A69" s="7" t="str">
        <f>+LISTIN!A69</f>
        <v>Andrias Petersen</v>
      </c>
      <c r="B69" s="9"/>
      <c r="C69" s="9">
        <v>2</v>
      </c>
      <c r="D69" s="9"/>
      <c r="E69" s="9">
        <v>1</v>
      </c>
      <c r="F69" s="9"/>
      <c r="G69" s="9"/>
      <c r="H69" s="9"/>
      <c r="I69" s="9">
        <v>1</v>
      </c>
      <c r="J69" s="10">
        <f t="shared" si="4"/>
        <v>4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0"/>
    </row>
    <row r="70" spans="1:24" ht="12.75" outlineLevel="1">
      <c r="A70" s="7" t="str">
        <f>+LISTIN!A70</f>
        <v>Dan Reinert Petersen</v>
      </c>
      <c r="B70" s="9"/>
      <c r="C70" s="9"/>
      <c r="D70" s="9"/>
      <c r="E70" s="9"/>
      <c r="F70" s="9"/>
      <c r="G70" s="9"/>
      <c r="H70" s="9"/>
      <c r="I70" s="9">
        <v>1</v>
      </c>
      <c r="J70" s="10">
        <f t="shared" si="4"/>
        <v>1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0"/>
    </row>
    <row r="71" spans="1:25" ht="12.75" outlineLevel="1">
      <c r="A71" s="7" t="str">
        <f>+LISTIN!A71</f>
        <v>Eyðgunn Samuelsen</v>
      </c>
      <c r="B71" s="9"/>
      <c r="C71" s="9"/>
      <c r="D71" s="9"/>
      <c r="E71" s="9"/>
      <c r="F71" s="9"/>
      <c r="G71" s="9"/>
      <c r="H71" s="9"/>
      <c r="I71" s="9">
        <v>1</v>
      </c>
      <c r="J71" s="10">
        <f t="shared" si="4"/>
        <v>1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0"/>
      <c r="Y71" s="16"/>
    </row>
    <row r="72" spans="1:25" ht="12.75" outlineLevel="1">
      <c r="A72" s="7" t="str">
        <f>+LISTIN!A72</f>
        <v>Hans Pauli Strøm</v>
      </c>
      <c r="B72" s="9">
        <v>1</v>
      </c>
      <c r="C72" s="9">
        <v>3</v>
      </c>
      <c r="D72" s="9">
        <v>1</v>
      </c>
      <c r="E72" s="9">
        <v>7</v>
      </c>
      <c r="F72" s="9">
        <v>6</v>
      </c>
      <c r="G72" s="9"/>
      <c r="H72" s="9">
        <v>1</v>
      </c>
      <c r="I72" s="9">
        <v>40</v>
      </c>
      <c r="J72" s="10">
        <f t="shared" si="4"/>
        <v>59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0"/>
      <c r="Y72" s="16"/>
    </row>
    <row r="73" spans="1:25" ht="12.75" outlineLevel="1">
      <c r="A73" s="7" t="str">
        <f>+LISTIN!A73</f>
        <v>Mamy Dahl Sørensen</v>
      </c>
      <c r="B73" s="9">
        <v>1</v>
      </c>
      <c r="C73" s="9"/>
      <c r="D73" s="9">
        <v>1</v>
      </c>
      <c r="E73" s="9"/>
      <c r="F73" s="9"/>
      <c r="G73" s="9">
        <v>1</v>
      </c>
      <c r="H73" s="9">
        <v>2</v>
      </c>
      <c r="I73" s="9">
        <v>7</v>
      </c>
      <c r="J73" s="10">
        <f t="shared" si="4"/>
        <v>12</v>
      </c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0"/>
      <c r="Y73" s="16"/>
    </row>
    <row r="74" spans="1:25" ht="12.75" outlineLevel="1">
      <c r="A74" s="7" t="str">
        <f>+LISTIN!A74</f>
        <v>Mikkjal Sørensen</v>
      </c>
      <c r="B74" s="9"/>
      <c r="C74" s="9"/>
      <c r="D74" s="9"/>
      <c r="E74" s="9"/>
      <c r="F74" s="9"/>
      <c r="G74" s="9"/>
      <c r="H74" s="9"/>
      <c r="I74" s="9"/>
      <c r="J74" s="10">
        <f t="shared" si="4"/>
        <v>0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0"/>
      <c r="Y74" s="16"/>
    </row>
    <row r="75" spans="1:25" ht="12.75" outlineLevel="1">
      <c r="A75" s="7" t="str">
        <f>+LISTIN!A75</f>
        <v>Eiley Weihe</v>
      </c>
      <c r="B75" s="9"/>
      <c r="C75" s="9"/>
      <c r="D75" s="9"/>
      <c r="E75" s="9"/>
      <c r="F75" s="9"/>
      <c r="G75" s="9"/>
      <c r="H75" s="9"/>
      <c r="I75" s="9"/>
      <c r="J75" s="10">
        <f t="shared" si="4"/>
        <v>0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0"/>
      <c r="Y75" s="16"/>
    </row>
    <row r="76" spans="1:24" s="16" customFormat="1" ht="12.75">
      <c r="A76" s="16" t="str">
        <f>+LISTIN!A76</f>
        <v>Listi C tils.</v>
      </c>
      <c r="B76" s="8">
        <f aca="true" t="shared" si="5" ref="B76:I76">SUM(B53:B75)</f>
        <v>31</v>
      </c>
      <c r="C76" s="8">
        <f t="shared" si="5"/>
        <v>32</v>
      </c>
      <c r="D76" s="8">
        <f t="shared" si="5"/>
        <v>17</v>
      </c>
      <c r="E76" s="8">
        <f t="shared" si="5"/>
        <v>71</v>
      </c>
      <c r="F76" s="8">
        <f t="shared" si="5"/>
        <v>42</v>
      </c>
      <c r="G76" s="8">
        <f t="shared" si="5"/>
        <v>1</v>
      </c>
      <c r="H76" s="8">
        <f t="shared" si="5"/>
        <v>14</v>
      </c>
      <c r="I76" s="8">
        <f t="shared" si="5"/>
        <v>116</v>
      </c>
      <c r="J76" s="10">
        <f t="shared" si="4"/>
        <v>324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0"/>
    </row>
    <row r="77" spans="1:24" ht="12.75">
      <c r="A77" s="7">
        <f>+LISTIN!A77</f>
      </c>
      <c r="B77" s="12" t="s">
        <v>8</v>
      </c>
      <c r="C77" s="12" t="s">
        <v>8</v>
      </c>
      <c r="D77" s="12" t="s">
        <v>8</v>
      </c>
      <c r="E77" s="12" t="s">
        <v>8</v>
      </c>
      <c r="F77" s="12" t="s">
        <v>8</v>
      </c>
      <c r="G77" s="12" t="s">
        <v>8</v>
      </c>
      <c r="H77" s="12" t="s">
        <v>8</v>
      </c>
      <c r="I77" s="12" t="s">
        <v>8</v>
      </c>
      <c r="J77" s="8" t="s">
        <v>8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s="17" customFormat="1" ht="18">
      <c r="A78" s="17" t="str">
        <f>+LISTIN!A78</f>
        <v>D. Sjálvstýrisflokkurin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21"/>
    </row>
    <row r="79" spans="1:24" ht="12" customHeight="1" outlineLevel="1">
      <c r="A79" s="7" t="str">
        <f>+LISTIN!A79</f>
        <v>Listin</v>
      </c>
      <c r="B79" s="9"/>
      <c r="C79" s="9"/>
      <c r="D79" s="9"/>
      <c r="E79" s="9">
        <v>1</v>
      </c>
      <c r="F79" s="9"/>
      <c r="G79" s="9"/>
      <c r="H79" s="9"/>
      <c r="I79" s="9">
        <v>1</v>
      </c>
      <c r="J79" s="10">
        <f>SUM(B79:I79)</f>
        <v>2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0"/>
    </row>
    <row r="80" spans="1:24" ht="12" customHeight="1" outlineLevel="1">
      <c r="A80" s="7" t="str">
        <f>+LISTIN!A80</f>
        <v>Sámal Petur í Grund</v>
      </c>
      <c r="B80" s="9"/>
      <c r="C80" s="9"/>
      <c r="D80" s="9"/>
      <c r="E80" s="9">
        <v>1</v>
      </c>
      <c r="F80" s="9"/>
      <c r="G80" s="9"/>
      <c r="H80" s="9"/>
      <c r="I80" s="9"/>
      <c r="J80" s="10">
        <f>SUM(B80:I80)</f>
        <v>1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0"/>
    </row>
    <row r="81" spans="1:24" ht="12.75" outlineLevel="1">
      <c r="A81" s="7" t="str">
        <f>+LISTIN!A81</f>
        <v>Kári á Rógvi</v>
      </c>
      <c r="B81" s="9">
        <v>1</v>
      </c>
      <c r="C81" s="9">
        <v>4</v>
      </c>
      <c r="D81" s="9">
        <v>3</v>
      </c>
      <c r="E81" s="9">
        <v>12</v>
      </c>
      <c r="F81" s="9">
        <v>8</v>
      </c>
      <c r="G81" s="9"/>
      <c r="H81" s="9"/>
      <c r="I81" s="9">
        <v>14</v>
      </c>
      <c r="J81" s="10">
        <f>SUM(B81:I81)</f>
        <v>42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0"/>
    </row>
    <row r="82" spans="1:24" ht="12.75" outlineLevel="1">
      <c r="A82" s="7" t="str">
        <f>+LISTIN!A82</f>
        <v>Rúna Sivertsen</v>
      </c>
      <c r="B82" s="9"/>
      <c r="C82" s="9"/>
      <c r="D82" s="9">
        <v>3</v>
      </c>
      <c r="E82" s="9">
        <v>5</v>
      </c>
      <c r="F82" s="9">
        <v>1</v>
      </c>
      <c r="G82" s="9"/>
      <c r="H82" s="9"/>
      <c r="I82" s="9"/>
      <c r="J82" s="10">
        <f>SUM(B82:I82)</f>
        <v>9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0"/>
    </row>
    <row r="83" spans="1:24" s="16" customFormat="1" ht="12.75">
      <c r="A83" s="16" t="str">
        <f>+LISTIN!A83</f>
        <v>Listi D tils.</v>
      </c>
      <c r="B83" s="10">
        <f aca="true" t="shared" si="6" ref="B83:I83">SUM(B79:B82)</f>
        <v>1</v>
      </c>
      <c r="C83" s="10">
        <f t="shared" si="6"/>
        <v>4</v>
      </c>
      <c r="D83" s="10">
        <f t="shared" si="6"/>
        <v>6</v>
      </c>
      <c r="E83" s="10">
        <f t="shared" si="6"/>
        <v>19</v>
      </c>
      <c r="F83" s="10">
        <f t="shared" si="6"/>
        <v>9</v>
      </c>
      <c r="G83" s="10">
        <f t="shared" si="6"/>
        <v>0</v>
      </c>
      <c r="H83" s="10">
        <f t="shared" si="6"/>
        <v>0</v>
      </c>
      <c r="I83" s="10">
        <f t="shared" si="6"/>
        <v>15</v>
      </c>
      <c r="J83" s="10">
        <f>SUM(B83:I83)</f>
        <v>54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7">
        <f>+LISTIN!A84</f>
      </c>
      <c r="B84" s="11"/>
      <c r="C84" s="11"/>
      <c r="D84" s="11"/>
      <c r="E84" s="11"/>
      <c r="F84" s="11"/>
      <c r="G84" s="11"/>
      <c r="H84" s="11"/>
      <c r="I84" s="11"/>
      <c r="J84" s="10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0"/>
    </row>
    <row r="85" spans="1:24" s="17" customFormat="1" ht="18">
      <c r="A85" s="17" t="str">
        <f>+LISTIN!A85</f>
        <v>E. Tjóðveldi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1"/>
    </row>
    <row r="86" spans="1:24" ht="15" customHeight="1" outlineLevel="1">
      <c r="A86" s="7" t="str">
        <f>+LISTIN!A86</f>
        <v>Listin</v>
      </c>
      <c r="B86" s="9">
        <v>2</v>
      </c>
      <c r="C86" s="9">
        <v>2</v>
      </c>
      <c r="D86" s="9">
        <v>3</v>
      </c>
      <c r="E86" s="9">
        <v>2</v>
      </c>
      <c r="F86" s="9">
        <v>7</v>
      </c>
      <c r="G86" s="9"/>
      <c r="H86" s="9">
        <v>1</v>
      </c>
      <c r="I86" s="9">
        <v>6</v>
      </c>
      <c r="J86" s="10">
        <f aca="true" t="shared" si="7" ref="J86:J105">SUM(B86:I86)</f>
        <v>23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0"/>
    </row>
    <row r="87" spans="1:24" ht="15" customHeight="1" outlineLevel="1">
      <c r="A87" s="7" t="str">
        <f>+LISTIN!A87</f>
        <v>Olga Biskupstø</v>
      </c>
      <c r="B87" s="9">
        <v>1</v>
      </c>
      <c r="C87" s="9"/>
      <c r="D87" s="9"/>
      <c r="E87" s="9"/>
      <c r="F87" s="9">
        <v>1</v>
      </c>
      <c r="G87" s="9"/>
      <c r="H87" s="9"/>
      <c r="I87" s="9"/>
      <c r="J87" s="10">
        <f t="shared" si="7"/>
        <v>2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0"/>
    </row>
    <row r="88" spans="1:24" ht="15" customHeight="1" outlineLevel="1">
      <c r="A88" s="7" t="str">
        <f>+LISTIN!A88</f>
        <v>Sólfríð Fjallsbak</v>
      </c>
      <c r="B88" s="9"/>
      <c r="C88" s="9"/>
      <c r="D88" s="9"/>
      <c r="E88" s="9"/>
      <c r="F88" s="9"/>
      <c r="G88" s="9"/>
      <c r="H88" s="9"/>
      <c r="I88" s="9"/>
      <c r="J88" s="10">
        <f t="shared" si="7"/>
        <v>0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0"/>
    </row>
    <row r="89" spans="1:24" ht="15" customHeight="1" outlineLevel="1">
      <c r="A89" s="7" t="str">
        <f>+LISTIN!A89</f>
        <v>Annita á Fríðriksmørk</v>
      </c>
      <c r="B89" s="9"/>
      <c r="C89" s="9">
        <v>6</v>
      </c>
      <c r="D89" s="9">
        <v>7</v>
      </c>
      <c r="E89" s="9">
        <v>5</v>
      </c>
      <c r="F89" s="9">
        <v>4</v>
      </c>
      <c r="G89" s="9">
        <v>3</v>
      </c>
      <c r="H89" s="9"/>
      <c r="I89" s="9">
        <v>11</v>
      </c>
      <c r="J89" s="10">
        <f t="shared" si="7"/>
        <v>36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0"/>
    </row>
    <row r="90" spans="1:25" ht="12.75" outlineLevel="1">
      <c r="A90" s="7" t="str">
        <f>+LISTIN!A90</f>
        <v>Petur í Gong</v>
      </c>
      <c r="B90" s="9"/>
      <c r="C90" s="9"/>
      <c r="D90" s="9"/>
      <c r="E90" s="9"/>
      <c r="F90" s="9"/>
      <c r="G90" s="9"/>
      <c r="H90" s="9"/>
      <c r="I90" s="9"/>
      <c r="J90" s="10">
        <f t="shared" si="7"/>
        <v>0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0"/>
      <c r="Y90" s="16"/>
    </row>
    <row r="91" spans="1:25" ht="12.75" outlineLevel="1">
      <c r="A91" s="7" t="str">
        <f>+LISTIN!A91</f>
        <v>Heini O. Heinesen</v>
      </c>
      <c r="B91" s="9"/>
      <c r="C91" s="9"/>
      <c r="D91" s="9"/>
      <c r="E91" s="9">
        <v>1</v>
      </c>
      <c r="F91" s="9"/>
      <c r="G91" s="9"/>
      <c r="H91" s="9"/>
      <c r="I91" s="9">
        <v>2</v>
      </c>
      <c r="J91" s="10">
        <f t="shared" si="7"/>
        <v>3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0"/>
      <c r="Y91" s="16"/>
    </row>
    <row r="92" spans="1:24" ht="12.75" outlineLevel="1">
      <c r="A92" s="7" t="str">
        <f>+LISTIN!A92</f>
        <v>Høgni Hoydal</v>
      </c>
      <c r="B92" s="9">
        <v>12</v>
      </c>
      <c r="C92" s="9">
        <v>10</v>
      </c>
      <c r="D92" s="9">
        <v>15</v>
      </c>
      <c r="E92" s="9">
        <v>60</v>
      </c>
      <c r="F92" s="9">
        <v>53</v>
      </c>
      <c r="G92" s="9">
        <v>2</v>
      </c>
      <c r="H92" s="9">
        <v>9</v>
      </c>
      <c r="I92" s="9">
        <v>72</v>
      </c>
      <c r="J92" s="10">
        <f t="shared" si="7"/>
        <v>233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0"/>
    </row>
    <row r="93" spans="1:24" ht="12.75" outlineLevel="1">
      <c r="A93" s="7" t="str">
        <f>+LISTIN!A93</f>
        <v>Jórun Høgnesen</v>
      </c>
      <c r="B93" s="9"/>
      <c r="C93" s="9"/>
      <c r="D93" s="9"/>
      <c r="E93" s="9">
        <v>1</v>
      </c>
      <c r="F93" s="9"/>
      <c r="G93" s="9"/>
      <c r="H93" s="9"/>
      <c r="I93" s="9">
        <v>1</v>
      </c>
      <c r="J93" s="10">
        <f t="shared" si="7"/>
        <v>2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0"/>
    </row>
    <row r="94" spans="1:24" ht="12.75" outlineLevel="1">
      <c r="A94" s="7" t="str">
        <f>+LISTIN!A94</f>
        <v>Tórbjørn Jacobsen</v>
      </c>
      <c r="B94" s="9"/>
      <c r="C94" s="9"/>
      <c r="D94" s="9">
        <v>2</v>
      </c>
      <c r="E94" s="9">
        <v>2</v>
      </c>
      <c r="F94" s="9">
        <v>1</v>
      </c>
      <c r="G94" s="9"/>
      <c r="H94" s="9"/>
      <c r="I94" s="9">
        <v>3</v>
      </c>
      <c r="J94" s="10">
        <f t="shared" si="7"/>
        <v>8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</row>
    <row r="95" spans="1:24" ht="12.75" outlineLevel="1">
      <c r="A95" s="7" t="str">
        <f>+LISTIN!A95</f>
        <v>Róaldur Jákupsson</v>
      </c>
      <c r="B95" s="9"/>
      <c r="C95" s="9"/>
      <c r="D95" s="9"/>
      <c r="E95" s="9"/>
      <c r="F95" s="9"/>
      <c r="G95" s="9"/>
      <c r="H95" s="9"/>
      <c r="I95" s="9"/>
      <c r="J95" s="10">
        <f t="shared" si="7"/>
        <v>0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</row>
    <row r="96" spans="1:24" ht="12.75" outlineLevel="1">
      <c r="A96" s="7" t="str">
        <f>+LISTIN!A96</f>
        <v>Bergtóra H. Joensen</v>
      </c>
      <c r="B96" s="9"/>
      <c r="C96" s="9"/>
      <c r="D96" s="9"/>
      <c r="E96" s="9">
        <v>1</v>
      </c>
      <c r="F96" s="9">
        <v>1</v>
      </c>
      <c r="G96" s="9"/>
      <c r="H96" s="9"/>
      <c r="I96" s="9">
        <v>3</v>
      </c>
      <c r="J96" s="10">
        <f t="shared" si="7"/>
        <v>5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0"/>
    </row>
    <row r="97" spans="1:24" ht="12.75" outlineLevel="1">
      <c r="A97" s="7" t="str">
        <f>+LISTIN!A97</f>
        <v>Óluva Klettskarð</v>
      </c>
      <c r="B97" s="9"/>
      <c r="C97" s="9"/>
      <c r="D97" s="9"/>
      <c r="E97" s="9">
        <v>1</v>
      </c>
      <c r="F97" s="9"/>
      <c r="G97" s="9"/>
      <c r="H97" s="9"/>
      <c r="I97" s="9"/>
      <c r="J97" s="10">
        <f t="shared" si="7"/>
        <v>1</v>
      </c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0"/>
    </row>
    <row r="98" spans="1:24" ht="12.75" outlineLevel="1">
      <c r="A98" s="7" t="str">
        <f>+LISTIN!A98</f>
        <v>Maria Kristiansdóttir</v>
      </c>
      <c r="B98" s="9">
        <v>2</v>
      </c>
      <c r="C98" s="9"/>
      <c r="D98" s="9"/>
      <c r="E98" s="9">
        <v>5</v>
      </c>
      <c r="F98" s="9"/>
      <c r="G98" s="9"/>
      <c r="H98" s="9">
        <v>3</v>
      </c>
      <c r="I98" s="9">
        <v>1</v>
      </c>
      <c r="J98" s="10">
        <f t="shared" si="7"/>
        <v>11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0"/>
    </row>
    <row r="99" spans="1:24" ht="12.75" outlineLevel="1">
      <c r="A99" s="7" t="str">
        <f>+LISTIN!A99</f>
        <v>Hergeir Nielsen</v>
      </c>
      <c r="B99" s="9"/>
      <c r="C99" s="9"/>
      <c r="D99" s="9"/>
      <c r="E99" s="9"/>
      <c r="F99" s="9">
        <v>2</v>
      </c>
      <c r="G99" s="9"/>
      <c r="H99" s="9"/>
      <c r="I99" s="9"/>
      <c r="J99" s="10">
        <f t="shared" si="7"/>
        <v>2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0"/>
    </row>
    <row r="100" spans="1:24" ht="12.75" outlineLevel="1">
      <c r="A100" s="7" t="str">
        <f>+LISTIN!A100</f>
        <v>Heidi Petersen</v>
      </c>
      <c r="B100" s="9"/>
      <c r="C100" s="9">
        <v>2</v>
      </c>
      <c r="D100" s="9">
        <v>3</v>
      </c>
      <c r="E100" s="9">
        <v>5</v>
      </c>
      <c r="F100" s="9">
        <v>20</v>
      </c>
      <c r="G100" s="9"/>
      <c r="H100" s="9"/>
      <c r="I100" s="9">
        <v>50</v>
      </c>
      <c r="J100" s="10">
        <f t="shared" si="7"/>
        <v>80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0"/>
    </row>
    <row r="101" spans="1:24" ht="12.75" outlineLevel="1">
      <c r="A101" s="7" t="str">
        <f>+LISTIN!A101</f>
        <v>Jákup Petersen</v>
      </c>
      <c r="B101" s="9"/>
      <c r="C101" s="9"/>
      <c r="D101" s="9"/>
      <c r="E101" s="9"/>
      <c r="F101" s="9">
        <v>1</v>
      </c>
      <c r="G101" s="9"/>
      <c r="H101" s="9"/>
      <c r="I101" s="9"/>
      <c r="J101" s="10">
        <f t="shared" si="7"/>
        <v>1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0"/>
    </row>
    <row r="102" spans="1:24" ht="12.75" outlineLevel="1">
      <c r="A102" s="7" t="str">
        <f>+LISTIN!A102</f>
        <v>Páll á Reynatúgvu</v>
      </c>
      <c r="B102" s="9"/>
      <c r="C102" s="9"/>
      <c r="D102" s="9">
        <v>2</v>
      </c>
      <c r="E102" s="9"/>
      <c r="F102" s="9"/>
      <c r="G102" s="9"/>
      <c r="H102" s="9"/>
      <c r="I102" s="9"/>
      <c r="J102" s="10">
        <f t="shared" si="7"/>
        <v>2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0"/>
    </row>
    <row r="103" spans="1:24" ht="12.75" outlineLevel="1">
      <c r="A103" s="7" t="str">
        <f>+LISTIN!A103</f>
        <v>Bjørt Samuelsen</v>
      </c>
      <c r="B103" s="9"/>
      <c r="C103" s="9">
        <v>3</v>
      </c>
      <c r="D103" s="9">
        <v>1</v>
      </c>
      <c r="E103" s="9">
        <v>2</v>
      </c>
      <c r="F103" s="9">
        <v>13</v>
      </c>
      <c r="G103" s="9"/>
      <c r="H103" s="9"/>
      <c r="I103" s="9">
        <v>4</v>
      </c>
      <c r="J103" s="10">
        <f t="shared" si="7"/>
        <v>23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0"/>
    </row>
    <row r="104" spans="1:24" ht="12.75" outlineLevel="1">
      <c r="A104" s="7" t="str">
        <f>+LISTIN!A104</f>
        <v>Sjúrður Skaale</v>
      </c>
      <c r="B104" s="9">
        <v>1</v>
      </c>
      <c r="C104" s="9">
        <v>9</v>
      </c>
      <c r="D104" s="9"/>
      <c r="E104" s="9">
        <v>13</v>
      </c>
      <c r="F104" s="9">
        <v>5</v>
      </c>
      <c r="G104" s="9"/>
      <c r="H104" s="9"/>
      <c r="I104" s="9">
        <v>17</v>
      </c>
      <c r="J104" s="10">
        <f t="shared" si="7"/>
        <v>45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0"/>
    </row>
    <row r="105" spans="1:24" s="16" customFormat="1" ht="12.75">
      <c r="A105" s="16" t="str">
        <f>+LISTIN!A105</f>
        <v>Listi E tils.</v>
      </c>
      <c r="B105" s="10">
        <f aca="true" t="shared" si="8" ref="B105:I105">SUM(B86:B104)</f>
        <v>18</v>
      </c>
      <c r="C105" s="10">
        <f t="shared" si="8"/>
        <v>32</v>
      </c>
      <c r="D105" s="10">
        <f t="shared" si="8"/>
        <v>33</v>
      </c>
      <c r="E105" s="10">
        <f t="shared" si="8"/>
        <v>98</v>
      </c>
      <c r="F105" s="10">
        <f t="shared" si="8"/>
        <v>108</v>
      </c>
      <c r="G105" s="10">
        <f t="shared" si="8"/>
        <v>5</v>
      </c>
      <c r="H105" s="10">
        <f t="shared" si="8"/>
        <v>13</v>
      </c>
      <c r="I105" s="10">
        <f t="shared" si="8"/>
        <v>170</v>
      </c>
      <c r="J105" s="10">
        <f t="shared" si="7"/>
        <v>477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7">
        <f>+LISTIN!A106</f>
      </c>
      <c r="B106" s="11"/>
      <c r="C106" s="11"/>
      <c r="D106" s="11"/>
      <c r="E106" s="11"/>
      <c r="F106" s="11"/>
      <c r="G106" s="11"/>
      <c r="H106" s="11"/>
      <c r="I106" s="11"/>
      <c r="J106" s="1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0"/>
    </row>
    <row r="107" spans="1:24" ht="18">
      <c r="A107" s="17" t="str">
        <f>+LISTIN!A107</f>
        <v>H. Miðflokkurin</v>
      </c>
      <c r="B107" s="11"/>
      <c r="C107" s="11"/>
      <c r="D107" s="11"/>
      <c r="E107" s="11"/>
      <c r="F107" s="11"/>
      <c r="G107" s="11"/>
      <c r="H107" s="11"/>
      <c r="I107" s="11"/>
      <c r="J107" s="1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0"/>
    </row>
    <row r="108" spans="1:24" s="17" customFormat="1" ht="18">
      <c r="A108" s="7" t="str">
        <f>+LISTIN!A108</f>
        <v>Listin</v>
      </c>
      <c r="B108" s="15"/>
      <c r="C108" s="15"/>
      <c r="D108" s="15">
        <v>3</v>
      </c>
      <c r="E108" s="15">
        <v>1</v>
      </c>
      <c r="F108" s="15"/>
      <c r="G108" s="15"/>
      <c r="H108" s="15"/>
      <c r="I108" s="15">
        <v>1</v>
      </c>
      <c r="J108" s="10">
        <f>SUM(B108:I108)</f>
        <v>5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21"/>
    </row>
    <row r="109" spans="1:24" ht="12.75">
      <c r="A109" s="7" t="str">
        <f>+LISTIN!A109</f>
        <v>Arni Abrahamsen</v>
      </c>
      <c r="B109" s="9"/>
      <c r="C109" s="9"/>
      <c r="D109" s="9"/>
      <c r="E109" s="9"/>
      <c r="F109" s="9"/>
      <c r="G109" s="9"/>
      <c r="H109" s="9"/>
      <c r="I109" s="9"/>
      <c r="J109" s="10">
        <f>SUM(B109:I109)</f>
        <v>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0"/>
    </row>
    <row r="110" spans="1:24" ht="12.75">
      <c r="A110" s="7" t="str">
        <f>+LISTIN!A110</f>
        <v>Karsten Hansen</v>
      </c>
      <c r="B110" s="9"/>
      <c r="C110" s="9">
        <v>3</v>
      </c>
      <c r="D110" s="9">
        <v>2</v>
      </c>
      <c r="E110" s="9">
        <v>16</v>
      </c>
      <c r="F110" s="9">
        <v>1</v>
      </c>
      <c r="G110" s="9">
        <v>1</v>
      </c>
      <c r="H110" s="9"/>
      <c r="I110" s="9">
        <v>5</v>
      </c>
      <c r="J110" s="10">
        <f aca="true" t="shared" si="9" ref="J110:J119">SUM(B110:I110)</f>
        <v>28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0"/>
    </row>
    <row r="111" spans="1:24" ht="12.75">
      <c r="A111" s="7" t="str">
        <f>+LISTIN!A111</f>
        <v>Egin Henriksen</v>
      </c>
      <c r="B111" s="14"/>
      <c r="C111" s="14">
        <v>1</v>
      </c>
      <c r="D111" s="14"/>
      <c r="E111" s="14"/>
      <c r="F111" s="14"/>
      <c r="G111" s="14"/>
      <c r="H111" s="14"/>
      <c r="I111" s="14">
        <v>1</v>
      </c>
      <c r="J111" s="10">
        <f t="shared" si="9"/>
        <v>2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>
      <c r="A112" s="7" t="str">
        <f>+LISTIN!A112</f>
        <v>Frank Jacobsen</v>
      </c>
      <c r="B112" s="14"/>
      <c r="C112" s="14"/>
      <c r="D112" s="14"/>
      <c r="E112" s="14"/>
      <c r="F112" s="14"/>
      <c r="G112" s="14"/>
      <c r="H112" s="14"/>
      <c r="I112" s="14"/>
      <c r="J112" s="10">
        <f t="shared" si="9"/>
        <v>0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>
      <c r="A113" s="7" t="str">
        <f>+LISTIN!A113</f>
        <v>Mia av Kák Joensen</v>
      </c>
      <c r="B113" s="14"/>
      <c r="C113" s="14"/>
      <c r="D113" s="14"/>
      <c r="E113" s="14"/>
      <c r="F113" s="14"/>
      <c r="G113" s="14"/>
      <c r="H113" s="14"/>
      <c r="I113" s="14"/>
      <c r="J113" s="10">
        <f t="shared" si="9"/>
        <v>0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>
      <c r="A114" s="7" t="str">
        <f>+LISTIN!A114</f>
        <v>Bill Justinussen</v>
      </c>
      <c r="B114" s="14"/>
      <c r="C114" s="14"/>
      <c r="D114" s="14"/>
      <c r="E114" s="14"/>
      <c r="F114" s="14">
        <v>1</v>
      </c>
      <c r="G114" s="14"/>
      <c r="H114" s="14"/>
      <c r="I114" s="14">
        <v>2</v>
      </c>
      <c r="J114" s="10">
        <f t="shared" si="9"/>
        <v>3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>
      <c r="A115" s="7" t="str">
        <f>+LISTIN!A115</f>
        <v>Jaspur Langgaard</v>
      </c>
      <c r="B115" s="14"/>
      <c r="C115" s="14"/>
      <c r="D115" s="14"/>
      <c r="E115" s="14"/>
      <c r="F115" s="14"/>
      <c r="G115" s="14"/>
      <c r="H115" s="14"/>
      <c r="I115" s="14"/>
      <c r="J115" s="10">
        <f t="shared" si="9"/>
        <v>0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>
      <c r="A116" s="7" t="str">
        <f>+LISTIN!A116</f>
        <v>Charlotta á Váli Olsen</v>
      </c>
      <c r="B116" s="14"/>
      <c r="C116" s="14"/>
      <c r="D116" s="14"/>
      <c r="E116" s="14"/>
      <c r="F116" s="14"/>
      <c r="G116" s="14"/>
      <c r="H116" s="14"/>
      <c r="I116" s="14"/>
      <c r="J116" s="10">
        <f t="shared" si="9"/>
        <v>0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>
      <c r="A117" s="7" t="str">
        <f>+LISTIN!A117</f>
        <v>Hjørdis Háberg Petersen</v>
      </c>
      <c r="B117" s="14">
        <v>1</v>
      </c>
      <c r="C117" s="14"/>
      <c r="D117" s="14"/>
      <c r="E117" s="14">
        <v>12</v>
      </c>
      <c r="F117" s="14">
        <v>2</v>
      </c>
      <c r="G117" s="14"/>
      <c r="H117" s="14"/>
      <c r="I117" s="14">
        <v>4</v>
      </c>
      <c r="J117" s="10">
        <f t="shared" si="9"/>
        <v>19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>
      <c r="A118" s="7" t="str">
        <f>+LISTIN!A118</f>
        <v>Jenis av Rana</v>
      </c>
      <c r="B118" s="14">
        <v>2</v>
      </c>
      <c r="C118" s="14">
        <v>2</v>
      </c>
      <c r="D118" s="14">
        <v>2</v>
      </c>
      <c r="E118" s="14">
        <v>6</v>
      </c>
      <c r="F118" s="14">
        <v>4</v>
      </c>
      <c r="G118" s="14"/>
      <c r="H118" s="14"/>
      <c r="I118" s="14">
        <v>5</v>
      </c>
      <c r="J118" s="10">
        <f t="shared" si="9"/>
        <v>21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>
      <c r="A119" s="35" t="str">
        <f>+LISTIN!A119</f>
        <v>Listi H tils.</v>
      </c>
      <c r="B119" s="10">
        <f aca="true" t="shared" si="10" ref="B119:I119">SUM(B108:B118)</f>
        <v>3</v>
      </c>
      <c r="C119" s="10">
        <f t="shared" si="10"/>
        <v>6</v>
      </c>
      <c r="D119" s="10">
        <f t="shared" si="10"/>
        <v>7</v>
      </c>
      <c r="E119" s="10">
        <f t="shared" si="10"/>
        <v>35</v>
      </c>
      <c r="F119" s="10">
        <f t="shared" si="10"/>
        <v>8</v>
      </c>
      <c r="G119" s="10">
        <f t="shared" si="10"/>
        <v>1</v>
      </c>
      <c r="H119" s="10">
        <f t="shared" si="10"/>
        <v>0</v>
      </c>
      <c r="I119" s="10">
        <f t="shared" si="10"/>
        <v>18</v>
      </c>
      <c r="J119" s="10">
        <f t="shared" si="9"/>
        <v>78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2:24" ht="12.75">
      <c r="B120" s="12"/>
      <c r="C120" s="12"/>
      <c r="D120" s="12"/>
      <c r="E120" s="12"/>
      <c r="F120" s="12"/>
      <c r="G120" s="12"/>
      <c r="H120" s="12"/>
      <c r="I120" s="12"/>
      <c r="J120" s="10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>
      <c r="A121" s="33"/>
      <c r="B121" s="38"/>
      <c r="C121" s="38"/>
      <c r="D121" s="38"/>
      <c r="E121" s="38"/>
      <c r="F121" s="38"/>
      <c r="G121" s="38"/>
      <c r="H121" s="38"/>
      <c r="I121" s="38"/>
      <c r="J121" s="10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>
      <c r="A122" s="35" t="str">
        <f>+LISTIN!A122</f>
        <v>Atkvøður</v>
      </c>
      <c r="B122" s="37">
        <f>SUM(+B119+B105+B83+B76+B50+B24)</f>
        <v>85</v>
      </c>
      <c r="C122" s="37">
        <f aca="true" t="shared" si="11" ref="C122:J122">SUM(+C119+C105+C83+C76+C50+C24)</f>
        <v>129</v>
      </c>
      <c r="D122" s="37">
        <f t="shared" si="11"/>
        <v>198</v>
      </c>
      <c r="E122" s="37">
        <f t="shared" si="11"/>
        <v>439</v>
      </c>
      <c r="F122" s="37">
        <f t="shared" si="11"/>
        <v>277</v>
      </c>
      <c r="G122" s="37">
        <f t="shared" si="11"/>
        <v>15</v>
      </c>
      <c r="H122" s="37">
        <f t="shared" si="11"/>
        <v>41</v>
      </c>
      <c r="I122" s="37">
        <f t="shared" si="11"/>
        <v>586</v>
      </c>
      <c r="J122" s="37">
        <f t="shared" si="11"/>
        <v>1770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12"/>
      <c r="U122" s="12"/>
      <c r="V122" s="12"/>
      <c r="W122" s="12"/>
      <c r="X122" s="12"/>
    </row>
    <row r="123" spans="1:24" ht="12.75">
      <c r="A123" s="35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12"/>
      <c r="U123" s="12"/>
      <c r="V123" s="12"/>
      <c r="W123" s="12"/>
      <c r="X123" s="12"/>
    </row>
    <row r="124" spans="1:24" ht="12.75">
      <c r="A124" s="33"/>
      <c r="B124" s="38"/>
      <c r="C124" s="38"/>
      <c r="D124" s="38"/>
      <c r="E124" s="38"/>
      <c r="F124" s="38"/>
      <c r="G124" s="38"/>
      <c r="H124" s="38"/>
      <c r="I124" s="38"/>
      <c r="J124" s="10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>
      <c r="A125" s="35" t="str">
        <f>+LISTIN!A125</f>
        <v>Herav Brævatkvøður</v>
      </c>
      <c r="B125" s="44">
        <v>3</v>
      </c>
      <c r="C125" s="44">
        <v>5</v>
      </c>
      <c r="D125" s="44">
        <v>9</v>
      </c>
      <c r="E125" s="44">
        <v>8</v>
      </c>
      <c r="F125" s="44">
        <v>11</v>
      </c>
      <c r="G125" s="44"/>
      <c r="H125" s="44">
        <v>1</v>
      </c>
      <c r="I125" s="44">
        <v>26</v>
      </c>
      <c r="J125" s="37">
        <f>SUM(B125:I125)</f>
        <v>63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>
      <c r="A126" s="35"/>
      <c r="B126" s="44"/>
      <c r="C126" s="44"/>
      <c r="D126" s="44"/>
      <c r="E126" s="44"/>
      <c r="F126" s="44"/>
      <c r="G126" s="44"/>
      <c r="H126" s="44"/>
      <c r="I126" s="44"/>
      <c r="J126" s="37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2.75">
      <c r="B127" s="13"/>
      <c r="C127" s="13"/>
      <c r="D127" s="13"/>
      <c r="E127" s="13"/>
      <c r="F127" s="13"/>
      <c r="G127" s="13"/>
      <c r="H127" s="13"/>
      <c r="I127" s="13"/>
      <c r="J127" s="10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>
      <c r="A128" s="35" t="str">
        <f>+LISTIN!A128</f>
        <v>ÓGILDUGAR ATKVØÐUR </v>
      </c>
      <c r="B128" s="13"/>
      <c r="C128" s="13"/>
      <c r="D128" s="13"/>
      <c r="E128" s="13"/>
      <c r="F128" s="13"/>
      <c r="G128" s="13"/>
      <c r="H128" s="13"/>
      <c r="I128" s="13"/>
      <c r="J128" s="10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>
      <c r="A129" s="7" t="str">
        <f>+LISTIN!A129</f>
        <v>      BLANKAR</v>
      </c>
      <c r="B129" s="14">
        <v>2</v>
      </c>
      <c r="C129" s="14">
        <v>1</v>
      </c>
      <c r="D129" s="14"/>
      <c r="E129" s="14">
        <v>4</v>
      </c>
      <c r="F129" s="14"/>
      <c r="G129" s="14"/>
      <c r="H129" s="14"/>
      <c r="I129" s="14">
        <v>4</v>
      </c>
      <c r="J129" s="10">
        <f>SUM(B129:I129)</f>
        <v>11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0"/>
    </row>
    <row r="130" spans="1:24" ht="12.75">
      <c r="A130" s="7" t="str">
        <f>+LISTIN!A130</f>
        <v>     ÓKLÁRAR</v>
      </c>
      <c r="B130" s="14"/>
      <c r="C130" s="14"/>
      <c r="D130" s="14"/>
      <c r="E130" s="14"/>
      <c r="F130" s="14"/>
      <c r="G130" s="14"/>
      <c r="H130" s="14"/>
      <c r="I130" s="14"/>
      <c r="J130" s="10">
        <f>SUM(B130:I130)</f>
        <v>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0"/>
    </row>
    <row r="131" spans="1:24" ht="12.75">
      <c r="A131" s="7" t="str">
        <f>+LISTIN!A131</f>
        <v>      FRÁMERKI</v>
      </c>
      <c r="B131" s="38"/>
      <c r="C131" s="38"/>
      <c r="D131" s="38"/>
      <c r="E131" s="38"/>
      <c r="F131" s="38">
        <v>1</v>
      </c>
      <c r="G131" s="38"/>
      <c r="H131" s="38"/>
      <c r="I131" s="38">
        <v>1</v>
      </c>
      <c r="J131" s="10">
        <f>SUM(B131:I131)</f>
        <v>2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0"/>
    </row>
    <row r="132" spans="1:24" ht="12.75">
      <c r="A132" s="7">
        <f>+LISTIN!A132</f>
      </c>
      <c r="B132" s="9"/>
      <c r="C132" s="9"/>
      <c r="D132" s="9"/>
      <c r="E132" s="9"/>
      <c r="F132" s="9"/>
      <c r="G132" s="9"/>
      <c r="H132" s="9"/>
      <c r="I132" s="9"/>
      <c r="J132" s="10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0"/>
    </row>
    <row r="133" spans="1:24" ht="12.75">
      <c r="A133" s="35" t="str">
        <f>+LISTIN!A133</f>
        <v>ÓGILDUGAR BRÆVATKV. </v>
      </c>
      <c r="B133" s="14"/>
      <c r="C133" s="14"/>
      <c r="D133" s="14"/>
      <c r="E133" s="14"/>
      <c r="F133" s="14"/>
      <c r="G133" s="14"/>
      <c r="H133" s="14"/>
      <c r="I133" s="14"/>
      <c r="J133" s="10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0"/>
    </row>
    <row r="134" spans="1:24" ht="12.75">
      <c r="A134" s="7" t="str">
        <f>+LISTIN!A134</f>
        <v>      BLANKAR</v>
      </c>
      <c r="B134" s="14"/>
      <c r="C134" s="14"/>
      <c r="D134" s="14"/>
      <c r="E134" s="14"/>
      <c r="F134" s="14"/>
      <c r="G134" s="14"/>
      <c r="H134" s="14"/>
      <c r="I134" s="14"/>
      <c r="J134" s="10">
        <f>SUM(B134:I134)</f>
        <v>0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0"/>
    </row>
    <row r="135" spans="1:24" ht="12.75">
      <c r="A135" s="7" t="str">
        <f>+LISTIN!A135</f>
        <v>     ÓKLÁRAR</v>
      </c>
      <c r="B135" s="38"/>
      <c r="C135" s="38"/>
      <c r="D135" s="38"/>
      <c r="E135" s="38"/>
      <c r="F135" s="38"/>
      <c r="G135" s="38"/>
      <c r="H135" s="38">
        <v>1</v>
      </c>
      <c r="I135" s="38"/>
      <c r="J135" s="10">
        <f>SUM(B135:I135)</f>
        <v>1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0"/>
    </row>
    <row r="136" spans="1:24" ht="12.75">
      <c r="A136" s="7" t="str">
        <f>+LISTIN!A136</f>
        <v>      FRÁMERKI</v>
      </c>
      <c r="B136" s="14"/>
      <c r="C136" s="14"/>
      <c r="D136" s="14"/>
      <c r="E136" s="14"/>
      <c r="F136" s="14"/>
      <c r="G136" s="14"/>
      <c r="H136" s="14"/>
      <c r="I136" s="14"/>
      <c r="J136" s="10">
        <f>SUM(B136:I136)</f>
        <v>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0"/>
    </row>
    <row r="137" spans="1:24" ht="12.75">
      <c r="A137" s="7">
        <f>+LISTIN!A137</f>
      </c>
      <c r="B137" s="11"/>
      <c r="C137" s="11"/>
      <c r="D137" s="11"/>
      <c r="E137" s="11"/>
      <c r="F137" s="11"/>
      <c r="G137" s="11"/>
      <c r="H137" s="11"/>
      <c r="I137" s="11"/>
      <c r="J137" s="10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0"/>
    </row>
    <row r="138" spans="1:24" ht="12.75">
      <c r="A138" s="35" t="str">
        <f>+LISTIN!A138</f>
        <v>ÓGILDUGAR ÍALT</v>
      </c>
      <c r="B138" s="10">
        <f>SUM(B129:B131)+SUM(B134:B136)</f>
        <v>2</v>
      </c>
      <c r="C138" s="10">
        <f aca="true" t="shared" si="12" ref="C138:I138">SUM(C129:C131)+SUM(C134:C136)</f>
        <v>1</v>
      </c>
      <c r="D138" s="10">
        <f t="shared" si="12"/>
        <v>0</v>
      </c>
      <c r="E138" s="10">
        <f t="shared" si="12"/>
        <v>4</v>
      </c>
      <c r="F138" s="10">
        <f t="shared" si="12"/>
        <v>1</v>
      </c>
      <c r="G138" s="10">
        <f t="shared" si="12"/>
        <v>0</v>
      </c>
      <c r="H138" s="10">
        <f t="shared" si="12"/>
        <v>1</v>
      </c>
      <c r="I138" s="10">
        <f t="shared" si="12"/>
        <v>5</v>
      </c>
      <c r="J138" s="10">
        <f>SUM(B138:I138)</f>
        <v>14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0"/>
    </row>
    <row r="139" spans="1:24" ht="12.75">
      <c r="A139" s="35"/>
      <c r="B139" s="10"/>
      <c r="C139" s="10"/>
      <c r="D139" s="10"/>
      <c r="E139" s="10"/>
      <c r="F139" s="10"/>
      <c r="G139" s="10"/>
      <c r="H139" s="10"/>
      <c r="I139" s="10"/>
      <c r="J139" s="1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0"/>
    </row>
    <row r="140" spans="1:24" ht="12.75">
      <c r="A140" s="35"/>
      <c r="B140" s="10"/>
      <c r="C140" s="10"/>
      <c r="D140" s="10"/>
      <c r="E140" s="10"/>
      <c r="F140" s="10"/>
      <c r="G140" s="10"/>
      <c r="H140" s="10"/>
      <c r="I140" s="10"/>
      <c r="J140" s="1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0"/>
    </row>
    <row r="141" spans="1:24" ht="12.75">
      <c r="A141" s="35"/>
      <c r="B141" s="10"/>
      <c r="C141" s="10"/>
      <c r="D141" s="10"/>
      <c r="E141" s="10"/>
      <c r="F141" s="10"/>
      <c r="G141" s="10"/>
      <c r="H141" s="10"/>
      <c r="I141" s="10"/>
      <c r="J141" s="1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0"/>
    </row>
    <row r="142" spans="1:24" ht="12.75">
      <c r="A142" s="35"/>
      <c r="B142" s="10"/>
      <c r="C142" s="10"/>
      <c r="D142" s="10"/>
      <c r="E142" s="10"/>
      <c r="F142" s="10"/>
      <c r="G142" s="10"/>
      <c r="H142" s="10"/>
      <c r="I142" s="10"/>
      <c r="J142" s="1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0"/>
    </row>
    <row r="143" spans="2:15" ht="12.75">
      <c r="B143" s="11"/>
      <c r="C143" s="11"/>
      <c r="D143" s="11"/>
      <c r="E143" s="11"/>
      <c r="F143" s="11"/>
      <c r="G143" s="11"/>
      <c r="H143" s="11"/>
      <c r="I143" s="11"/>
      <c r="J143" s="10"/>
      <c r="K143" s="11"/>
      <c r="L143" s="11"/>
      <c r="M143" s="11"/>
      <c r="N143" s="11"/>
      <c r="O143" s="10"/>
    </row>
    <row r="144" spans="1:15" ht="12.75">
      <c r="A144" s="35" t="s">
        <v>190</v>
      </c>
      <c r="B144" s="11"/>
      <c r="C144" s="11"/>
      <c r="D144" s="11"/>
      <c r="E144" s="11"/>
      <c r="F144" s="11"/>
      <c r="G144" s="11"/>
      <c r="H144" s="11"/>
      <c r="I144" s="11"/>
      <c r="J144" s="10"/>
      <c r="K144" s="11"/>
      <c r="L144" s="11"/>
      <c r="M144" s="11"/>
      <c r="N144" s="11"/>
      <c r="O144" s="10"/>
    </row>
    <row r="145" spans="1:15" ht="12.75">
      <c r="A145" s="33" t="s">
        <v>191</v>
      </c>
      <c r="B145" s="11">
        <v>144</v>
      </c>
      <c r="C145" s="11">
        <v>208</v>
      </c>
      <c r="D145" s="11">
        <v>291</v>
      </c>
      <c r="E145" s="11">
        <v>695</v>
      </c>
      <c r="F145" s="11">
        <v>410</v>
      </c>
      <c r="G145" s="11">
        <v>20</v>
      </c>
      <c r="H145" s="11">
        <v>54</v>
      </c>
      <c r="I145" s="11">
        <v>923</v>
      </c>
      <c r="J145" s="10">
        <f>SUM(B145:I145)</f>
        <v>2745</v>
      </c>
      <c r="K145" s="11"/>
      <c r="L145" s="11"/>
      <c r="M145" s="11"/>
      <c r="N145" s="11"/>
      <c r="O145" s="10"/>
    </row>
    <row r="146" spans="1:15" ht="12.75">
      <c r="A146" s="33" t="s">
        <v>192</v>
      </c>
      <c r="B146" s="11"/>
      <c r="C146" s="11"/>
      <c r="D146" s="11"/>
      <c r="E146" s="11"/>
      <c r="F146" s="11"/>
      <c r="G146" s="11"/>
      <c r="H146" s="11"/>
      <c r="I146" s="11"/>
      <c r="J146" s="10">
        <f>SUM(B146:I146)</f>
        <v>0</v>
      </c>
      <c r="K146" s="11"/>
      <c r="L146" s="11"/>
      <c r="M146" s="11"/>
      <c r="N146" s="11"/>
      <c r="O146" s="10"/>
    </row>
    <row r="147" spans="1:15" ht="12.75">
      <c r="A147" s="33" t="s">
        <v>194</v>
      </c>
      <c r="B147" s="11">
        <f>SUM(B145:B146)</f>
        <v>144</v>
      </c>
      <c r="C147" s="11">
        <f aca="true" t="shared" si="13" ref="C147:I147">SUM(C145:C146)</f>
        <v>208</v>
      </c>
      <c r="D147" s="11">
        <f t="shared" si="13"/>
        <v>291</v>
      </c>
      <c r="E147" s="11">
        <f t="shared" si="13"/>
        <v>695</v>
      </c>
      <c r="F147" s="11">
        <f t="shared" si="13"/>
        <v>410</v>
      </c>
      <c r="G147" s="11">
        <f t="shared" si="13"/>
        <v>20</v>
      </c>
      <c r="H147" s="11">
        <f t="shared" si="13"/>
        <v>54</v>
      </c>
      <c r="I147" s="11">
        <f t="shared" si="13"/>
        <v>923</v>
      </c>
      <c r="J147" s="10">
        <f>SUM(B147:I147)</f>
        <v>2745</v>
      </c>
      <c r="K147" s="11"/>
      <c r="L147" s="11"/>
      <c r="M147" s="11"/>
      <c r="N147" s="11"/>
      <c r="O147" s="10"/>
    </row>
    <row r="148" spans="2:15" ht="12.75">
      <c r="B148" s="11"/>
      <c r="C148" s="11"/>
      <c r="D148" s="11"/>
      <c r="E148" s="11"/>
      <c r="F148" s="11"/>
      <c r="G148" s="11"/>
      <c r="H148" s="11"/>
      <c r="I148" s="11"/>
      <c r="J148" s="10"/>
      <c r="K148" s="11"/>
      <c r="L148" s="11"/>
      <c r="M148" s="11"/>
      <c r="N148" s="11"/>
      <c r="O148" s="10"/>
    </row>
    <row r="149" spans="2:15" ht="12.75">
      <c r="B149" s="11"/>
      <c r="C149" s="11"/>
      <c r="D149" s="11"/>
      <c r="E149" s="11"/>
      <c r="F149" s="11"/>
      <c r="G149" s="11"/>
      <c r="H149" s="11"/>
      <c r="I149" s="11"/>
      <c r="J149" s="10"/>
      <c r="K149" s="11"/>
      <c r="L149" s="11"/>
      <c r="M149" s="11"/>
      <c r="N149" s="11"/>
      <c r="O149" s="10"/>
    </row>
    <row r="150" spans="2:15" ht="12.75">
      <c r="B150" s="11"/>
      <c r="C150" s="11"/>
      <c r="D150" s="11"/>
      <c r="E150" s="11"/>
      <c r="F150" s="11"/>
      <c r="G150" s="11"/>
      <c r="H150" s="11"/>
      <c r="I150" s="11"/>
      <c r="J150" s="10"/>
      <c r="K150" s="11"/>
      <c r="L150" s="11"/>
      <c r="M150" s="11"/>
      <c r="N150" s="11"/>
      <c r="O150" s="10"/>
    </row>
    <row r="151" spans="2:15" ht="12.75">
      <c r="B151" s="11"/>
      <c r="C151" s="11"/>
      <c r="D151" s="11"/>
      <c r="E151" s="11"/>
      <c r="F151" s="11"/>
      <c r="G151" s="11"/>
      <c r="H151" s="11"/>
      <c r="I151" s="11"/>
      <c r="J151" s="10"/>
      <c r="K151" s="11"/>
      <c r="L151" s="11"/>
      <c r="M151" s="11"/>
      <c r="N151" s="11"/>
      <c r="O151" s="10"/>
    </row>
    <row r="152" spans="2:15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2:15" ht="12.75">
      <c r="B153" s="12"/>
      <c r="C153" s="12"/>
      <c r="D153" s="12"/>
      <c r="E153" s="12"/>
      <c r="F153" s="12"/>
      <c r="G153" s="12"/>
      <c r="H153" s="12"/>
      <c r="I153" s="12"/>
      <c r="J153" s="8"/>
      <c r="K153" s="12"/>
      <c r="L153" s="12"/>
      <c r="M153" s="12"/>
      <c r="N153" s="12"/>
      <c r="O153" s="12"/>
    </row>
    <row r="154" spans="2:15" ht="12.75">
      <c r="B154" s="12"/>
      <c r="C154" s="12"/>
      <c r="D154" s="12"/>
      <c r="E154" s="12"/>
      <c r="F154" s="12"/>
      <c r="G154" s="12"/>
      <c r="H154" s="12"/>
      <c r="I154" s="12"/>
      <c r="J154" s="8"/>
      <c r="K154" s="12"/>
      <c r="L154" s="12"/>
      <c r="M154" s="12"/>
      <c r="N154" s="12"/>
      <c r="O154" s="12"/>
    </row>
    <row r="155" spans="2:15" ht="12.75">
      <c r="B155" s="11"/>
      <c r="C155" s="11"/>
      <c r="D155" s="11"/>
      <c r="E155" s="11"/>
      <c r="F155" s="11"/>
      <c r="G155" s="11"/>
      <c r="H155" s="11"/>
      <c r="I155" s="11"/>
      <c r="J155" s="10"/>
      <c r="K155" s="11"/>
      <c r="L155" s="11"/>
      <c r="M155" s="11"/>
      <c r="N155" s="11"/>
      <c r="O155" s="10"/>
    </row>
    <row r="156" spans="2:15" ht="12.75">
      <c r="B156" s="11"/>
      <c r="C156" s="11"/>
      <c r="D156" s="11"/>
      <c r="E156" s="11"/>
      <c r="F156" s="11"/>
      <c r="G156" s="11"/>
      <c r="H156" s="11"/>
      <c r="I156" s="11"/>
      <c r="J156" s="10"/>
      <c r="K156" s="11"/>
      <c r="L156" s="11"/>
      <c r="M156" s="11"/>
      <c r="N156" s="11"/>
      <c r="O156" s="10"/>
    </row>
    <row r="157" spans="2:15" ht="12.75">
      <c r="B157" s="11"/>
      <c r="C157" s="11"/>
      <c r="D157" s="11"/>
      <c r="E157" s="11"/>
      <c r="F157" s="11"/>
      <c r="G157" s="11"/>
      <c r="H157" s="11"/>
      <c r="I157" s="11"/>
      <c r="J157" s="10"/>
      <c r="K157" s="11"/>
      <c r="L157" s="11"/>
      <c r="M157" s="11"/>
      <c r="N157" s="11"/>
      <c r="O157" s="10"/>
    </row>
    <row r="158" spans="2:15" ht="12.75">
      <c r="B158" s="11"/>
      <c r="C158" s="11"/>
      <c r="D158" s="11"/>
      <c r="E158" s="11"/>
      <c r="F158" s="11"/>
      <c r="G158" s="11"/>
      <c r="H158" s="11"/>
      <c r="I158" s="11"/>
      <c r="J158" s="10"/>
      <c r="K158" s="11"/>
      <c r="L158" s="11"/>
      <c r="M158" s="11"/>
      <c r="N158" s="11"/>
      <c r="O158" s="10"/>
    </row>
    <row r="159" spans="2:15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15" ht="12.75">
      <c r="B160" s="12"/>
      <c r="C160" s="12"/>
      <c r="D160" s="12"/>
      <c r="E160" s="12"/>
      <c r="F160" s="12"/>
      <c r="G160" s="12"/>
      <c r="H160" s="12"/>
      <c r="I160" s="12"/>
      <c r="J160" s="8"/>
      <c r="K160" s="12"/>
      <c r="L160" s="12"/>
      <c r="M160" s="12"/>
      <c r="N160" s="12"/>
      <c r="O160" s="12"/>
    </row>
    <row r="161" spans="2:15" ht="12.75">
      <c r="B161" s="12"/>
      <c r="C161" s="12"/>
      <c r="D161" s="12"/>
      <c r="E161" s="12"/>
      <c r="F161" s="12"/>
      <c r="G161" s="12"/>
      <c r="H161" s="12"/>
      <c r="I161" s="12"/>
      <c r="J161" s="8"/>
      <c r="K161" s="12"/>
      <c r="L161" s="12"/>
      <c r="M161" s="12"/>
      <c r="N161" s="12"/>
      <c r="O161" s="12"/>
    </row>
    <row r="162" spans="2:15" ht="12.75">
      <c r="B162" s="11"/>
      <c r="C162" s="11"/>
      <c r="D162" s="11"/>
      <c r="E162" s="11"/>
      <c r="F162" s="11"/>
      <c r="G162" s="11"/>
      <c r="H162" s="11"/>
      <c r="I162" s="11"/>
      <c r="J162" s="10"/>
      <c r="K162" s="11"/>
      <c r="L162" s="11"/>
      <c r="M162" s="11"/>
      <c r="N162" s="11"/>
      <c r="O162" s="10"/>
    </row>
    <row r="163" spans="2:15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2:15" ht="12.75">
      <c r="B164" s="12"/>
      <c r="C164" s="12"/>
      <c r="D164" s="12"/>
      <c r="E164" s="12"/>
      <c r="F164" s="12"/>
      <c r="G164" s="12"/>
      <c r="H164" s="12"/>
      <c r="I164" s="12"/>
      <c r="J164" s="8"/>
      <c r="K164" s="12"/>
      <c r="L164" s="12"/>
      <c r="M164" s="12"/>
      <c r="N164" s="12"/>
      <c r="O164" s="12"/>
    </row>
    <row r="165" spans="2:15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2:15" ht="12.75">
      <c r="B166" s="11"/>
      <c r="C166" s="11"/>
      <c r="D166" s="11"/>
      <c r="E166" s="11"/>
      <c r="F166" s="11"/>
      <c r="G166" s="11"/>
      <c r="H166" s="11"/>
      <c r="I166" s="11"/>
      <c r="J166" s="10"/>
      <c r="K166" s="11"/>
      <c r="L166" s="11"/>
      <c r="M166" s="11"/>
      <c r="N166" s="11"/>
      <c r="O166" s="10"/>
    </row>
    <row r="167" spans="2:15" ht="12.75">
      <c r="B167" s="12"/>
      <c r="C167" s="12"/>
      <c r="D167" s="12"/>
      <c r="E167" s="12"/>
      <c r="F167" s="12"/>
      <c r="G167" s="12"/>
      <c r="H167" s="12"/>
      <c r="I167" s="12"/>
      <c r="J167" s="8"/>
      <c r="K167" s="12"/>
      <c r="L167" s="12"/>
      <c r="M167" s="12"/>
      <c r="N167" s="12"/>
      <c r="O167" s="12"/>
    </row>
    <row r="168" spans="2:15" ht="12.75">
      <c r="B168" s="12"/>
      <c r="C168" s="12"/>
      <c r="D168" s="12"/>
      <c r="E168" s="12"/>
      <c r="F168" s="12"/>
      <c r="G168" s="12"/>
      <c r="H168" s="12"/>
      <c r="I168" s="12"/>
      <c r="J168" s="8"/>
      <c r="K168" s="12"/>
      <c r="L168" s="12"/>
      <c r="M168" s="12"/>
      <c r="N168" s="12"/>
      <c r="O168" s="12"/>
    </row>
    <row r="169" spans="2:15" ht="12.75">
      <c r="B169" s="11"/>
      <c r="C169" s="11"/>
      <c r="D169" s="11"/>
      <c r="E169" s="11"/>
      <c r="F169" s="11"/>
      <c r="G169" s="11"/>
      <c r="H169" s="11"/>
      <c r="I169" s="11"/>
      <c r="J169" s="10"/>
      <c r="K169" s="11"/>
      <c r="L169" s="11"/>
      <c r="M169" s="11"/>
      <c r="N169" s="11"/>
      <c r="O169" s="10"/>
    </row>
    <row r="170" spans="2:15" ht="12.75">
      <c r="B170" s="11"/>
      <c r="C170" s="11"/>
      <c r="D170" s="11"/>
      <c r="E170" s="11"/>
      <c r="F170" s="11"/>
      <c r="G170" s="11"/>
      <c r="H170" s="11"/>
      <c r="I170" s="11"/>
      <c r="J170" s="10"/>
      <c r="K170" s="11"/>
      <c r="L170" s="11"/>
      <c r="M170" s="11"/>
      <c r="N170" s="11"/>
      <c r="O170" s="10"/>
    </row>
    <row r="171" spans="2:15" ht="12.75">
      <c r="B171" s="11"/>
      <c r="C171" s="11"/>
      <c r="D171" s="11"/>
      <c r="E171" s="11"/>
      <c r="F171" s="11"/>
      <c r="G171" s="11"/>
      <c r="H171" s="11"/>
      <c r="I171" s="11"/>
      <c r="J171" s="10"/>
      <c r="K171" s="11"/>
      <c r="L171" s="11"/>
      <c r="M171" s="11"/>
      <c r="N171" s="11"/>
      <c r="O171" s="10"/>
    </row>
    <row r="172" spans="2:15" ht="12.75">
      <c r="B172" s="12"/>
      <c r="C172" s="12"/>
      <c r="D172" s="12"/>
      <c r="E172" s="12"/>
      <c r="F172" s="12"/>
      <c r="G172" s="12"/>
      <c r="H172" s="12"/>
      <c r="I172" s="12"/>
      <c r="J172" s="8"/>
      <c r="K172" s="12"/>
      <c r="L172" s="12"/>
      <c r="M172" s="12"/>
      <c r="N172" s="12"/>
      <c r="O172" s="12"/>
    </row>
    <row r="173" spans="2:15" ht="12.75">
      <c r="B173" s="12"/>
      <c r="C173" s="12"/>
      <c r="D173" s="12"/>
      <c r="E173" s="12"/>
      <c r="F173" s="12"/>
      <c r="G173" s="12"/>
      <c r="H173" s="12"/>
      <c r="I173" s="12"/>
      <c r="J173" s="8"/>
      <c r="K173" s="12"/>
      <c r="L173" s="12"/>
      <c r="M173" s="12"/>
      <c r="N173" s="12"/>
      <c r="O173" s="12"/>
    </row>
    <row r="174" spans="2:15" ht="12.75">
      <c r="B174" s="11"/>
      <c r="C174" s="11"/>
      <c r="D174" s="11"/>
      <c r="E174" s="11"/>
      <c r="F174" s="11"/>
      <c r="G174" s="11"/>
      <c r="H174" s="11"/>
      <c r="I174" s="11"/>
      <c r="J174" s="10"/>
      <c r="K174" s="11"/>
      <c r="L174" s="11"/>
      <c r="M174" s="11"/>
      <c r="N174" s="11"/>
      <c r="O174" s="10"/>
    </row>
    <row r="175" spans="2:15" ht="12.75">
      <c r="B175" s="11"/>
      <c r="C175" s="11"/>
      <c r="D175" s="11"/>
      <c r="E175" s="11"/>
      <c r="F175" s="11"/>
      <c r="G175" s="11"/>
      <c r="H175" s="11"/>
      <c r="I175" s="11"/>
      <c r="J175" s="10"/>
      <c r="K175" s="11"/>
      <c r="L175" s="11"/>
      <c r="M175" s="11"/>
      <c r="N175" s="11"/>
      <c r="O175" s="10"/>
    </row>
    <row r="176" spans="2:15" ht="12.75">
      <c r="B176" s="11"/>
      <c r="C176" s="11"/>
      <c r="D176" s="11"/>
      <c r="E176" s="11"/>
      <c r="F176" s="11"/>
      <c r="G176" s="11"/>
      <c r="H176" s="11"/>
      <c r="I176" s="11"/>
      <c r="J176" s="10"/>
      <c r="K176" s="11"/>
      <c r="L176" s="11"/>
      <c r="M176" s="11"/>
      <c r="N176" s="11"/>
      <c r="O176" s="10"/>
    </row>
    <row r="177" spans="2:15" ht="12.75">
      <c r="B177" s="12"/>
      <c r="C177" s="12"/>
      <c r="D177" s="12"/>
      <c r="E177" s="12"/>
      <c r="F177" s="12"/>
      <c r="G177" s="12"/>
      <c r="H177" s="12"/>
      <c r="I177" s="12"/>
      <c r="J177" s="8"/>
      <c r="K177" s="12"/>
      <c r="L177" s="12"/>
      <c r="M177" s="12"/>
      <c r="N177" s="12"/>
      <c r="O177" s="12"/>
    </row>
    <row r="178" spans="2:15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2:15" ht="12.75">
      <c r="B179" s="11"/>
      <c r="C179" s="11"/>
      <c r="D179" s="11"/>
      <c r="E179" s="11"/>
      <c r="F179" s="11"/>
      <c r="G179" s="11"/>
      <c r="H179" s="11"/>
      <c r="I179" s="11"/>
      <c r="J179" s="10"/>
      <c r="K179" s="11"/>
      <c r="L179" s="11"/>
      <c r="M179" s="11"/>
      <c r="N179" s="11"/>
      <c r="O179" s="10"/>
    </row>
    <row r="180" spans="2:15" ht="12.75">
      <c r="B180" s="11"/>
      <c r="C180" s="11"/>
      <c r="D180" s="11"/>
      <c r="E180" s="11"/>
      <c r="F180" s="11"/>
      <c r="G180" s="11"/>
      <c r="H180" s="11"/>
      <c r="I180" s="11"/>
      <c r="J180" s="10"/>
      <c r="K180" s="11"/>
      <c r="L180" s="11"/>
      <c r="M180" s="11"/>
      <c r="N180" s="11"/>
      <c r="O180" s="10"/>
    </row>
    <row r="181" spans="2:15" ht="12.75">
      <c r="B181" s="11"/>
      <c r="C181" s="11"/>
      <c r="D181" s="11"/>
      <c r="E181" s="11"/>
      <c r="F181" s="11"/>
      <c r="G181" s="11"/>
      <c r="H181" s="11"/>
      <c r="I181" s="11"/>
      <c r="J181" s="10"/>
      <c r="K181" s="11"/>
      <c r="L181" s="11"/>
      <c r="M181" s="11"/>
      <c r="N181" s="11"/>
      <c r="O181" s="10"/>
    </row>
    <row r="182" spans="2:15" ht="12.75">
      <c r="B182" s="11"/>
      <c r="C182" s="11"/>
      <c r="D182" s="11"/>
      <c r="E182" s="11"/>
      <c r="F182" s="11"/>
      <c r="G182" s="11"/>
      <c r="H182" s="11"/>
      <c r="I182" s="11"/>
      <c r="J182" s="10"/>
      <c r="K182" s="11"/>
      <c r="L182" s="11"/>
      <c r="M182" s="11"/>
      <c r="N182" s="11"/>
      <c r="O182" s="10"/>
    </row>
    <row r="183" spans="2:15" ht="12.75">
      <c r="B183" s="11"/>
      <c r="C183" s="11"/>
      <c r="D183" s="11"/>
      <c r="E183" s="11"/>
      <c r="F183" s="11"/>
      <c r="G183" s="11"/>
      <c r="H183" s="11"/>
      <c r="I183" s="11"/>
      <c r="J183" s="10"/>
      <c r="K183" s="11"/>
      <c r="L183" s="11"/>
      <c r="M183" s="11"/>
      <c r="N183" s="11"/>
      <c r="O183" s="10"/>
    </row>
    <row r="184" spans="2:15" ht="12.75">
      <c r="B184" s="11"/>
      <c r="C184" s="11"/>
      <c r="D184" s="11"/>
      <c r="E184" s="11"/>
      <c r="F184" s="11"/>
      <c r="G184" s="11"/>
      <c r="H184" s="11"/>
      <c r="I184" s="11"/>
      <c r="J184" s="10"/>
      <c r="K184" s="11"/>
      <c r="L184" s="11"/>
      <c r="M184" s="11"/>
      <c r="N184" s="11"/>
      <c r="O184" s="10"/>
    </row>
    <row r="185" spans="2:15" ht="12.75">
      <c r="B185" s="11"/>
      <c r="C185" s="11"/>
      <c r="D185" s="11"/>
      <c r="E185" s="11"/>
      <c r="F185" s="11"/>
      <c r="G185" s="11"/>
      <c r="H185" s="11"/>
      <c r="I185" s="11"/>
      <c r="J185" s="10"/>
      <c r="K185" s="11"/>
      <c r="L185" s="11"/>
      <c r="M185" s="11"/>
      <c r="N185" s="11"/>
      <c r="O185" s="10"/>
    </row>
    <row r="186" spans="2:15" ht="12.75">
      <c r="B186" s="11"/>
      <c r="C186" s="11"/>
      <c r="D186" s="11"/>
      <c r="E186" s="11"/>
      <c r="F186" s="11"/>
      <c r="G186" s="11"/>
      <c r="H186" s="11"/>
      <c r="I186" s="11"/>
      <c r="J186" s="10"/>
      <c r="K186" s="11"/>
      <c r="L186" s="11"/>
      <c r="M186" s="11"/>
      <c r="N186" s="11"/>
      <c r="O186" s="10"/>
    </row>
    <row r="187" spans="2:15" ht="12.75">
      <c r="B187" s="11"/>
      <c r="C187" s="11"/>
      <c r="D187" s="11"/>
      <c r="E187" s="11"/>
      <c r="F187" s="11"/>
      <c r="G187" s="11"/>
      <c r="H187" s="11"/>
      <c r="I187" s="11"/>
      <c r="J187" s="10"/>
      <c r="K187" s="11"/>
      <c r="L187" s="11"/>
      <c r="M187" s="11"/>
      <c r="N187" s="11"/>
      <c r="O187" s="10"/>
    </row>
    <row r="188" spans="2:15" ht="12.75">
      <c r="B188" s="11"/>
      <c r="C188" s="11"/>
      <c r="D188" s="11"/>
      <c r="E188" s="11"/>
      <c r="F188" s="11"/>
      <c r="G188" s="11"/>
      <c r="H188" s="11"/>
      <c r="I188" s="11"/>
      <c r="J188" s="10"/>
      <c r="K188" s="11"/>
      <c r="L188" s="11"/>
      <c r="M188" s="11"/>
      <c r="N188" s="11"/>
      <c r="O188" s="10"/>
    </row>
    <row r="189" spans="2:15" ht="12.75">
      <c r="B189" s="11"/>
      <c r="C189" s="11"/>
      <c r="D189" s="11"/>
      <c r="E189" s="11"/>
      <c r="F189" s="11"/>
      <c r="G189" s="11"/>
      <c r="H189" s="11"/>
      <c r="I189" s="11"/>
      <c r="J189" s="10"/>
      <c r="K189" s="11"/>
      <c r="L189" s="11"/>
      <c r="M189" s="11"/>
      <c r="N189" s="11"/>
      <c r="O189" s="10"/>
    </row>
    <row r="190" spans="2:15" ht="12.75">
      <c r="B190" s="11"/>
      <c r="C190" s="11"/>
      <c r="D190" s="11"/>
      <c r="E190" s="11"/>
      <c r="F190" s="11"/>
      <c r="G190" s="11"/>
      <c r="H190" s="11"/>
      <c r="I190" s="11"/>
      <c r="J190" s="10"/>
      <c r="K190" s="11"/>
      <c r="L190" s="11"/>
      <c r="M190" s="11"/>
      <c r="N190" s="11"/>
      <c r="O190" s="10"/>
    </row>
    <row r="191" spans="2:15" ht="12.75">
      <c r="B191" s="11"/>
      <c r="C191" s="11"/>
      <c r="D191" s="11"/>
      <c r="E191" s="11"/>
      <c r="F191" s="11"/>
      <c r="G191" s="11"/>
      <c r="H191" s="11"/>
      <c r="I191" s="11"/>
      <c r="J191" s="10"/>
      <c r="K191" s="11"/>
      <c r="L191" s="11"/>
      <c r="M191" s="11"/>
      <c r="N191" s="11"/>
      <c r="O191" s="10"/>
    </row>
    <row r="192" spans="2:15" ht="12.75">
      <c r="B192" s="11"/>
      <c r="C192" s="11"/>
      <c r="D192" s="11"/>
      <c r="E192" s="11"/>
      <c r="F192" s="11"/>
      <c r="G192" s="11"/>
      <c r="H192" s="11"/>
      <c r="I192" s="11"/>
      <c r="J192" s="10"/>
      <c r="K192" s="11"/>
      <c r="L192" s="11"/>
      <c r="M192" s="11"/>
      <c r="N192" s="11"/>
      <c r="O192" s="10"/>
    </row>
    <row r="193" spans="2:15" ht="12.75">
      <c r="B193" s="11"/>
      <c r="C193" s="11"/>
      <c r="D193" s="11"/>
      <c r="E193" s="11"/>
      <c r="F193" s="11"/>
      <c r="G193" s="11"/>
      <c r="H193" s="11"/>
      <c r="I193" s="11"/>
      <c r="J193" s="10"/>
      <c r="K193" s="11"/>
      <c r="L193" s="11"/>
      <c r="M193" s="11"/>
      <c r="N193" s="11"/>
      <c r="O193" s="10"/>
    </row>
    <row r="194" spans="2:15" ht="12.75">
      <c r="B194" s="11"/>
      <c r="C194" s="11"/>
      <c r="D194" s="11"/>
      <c r="E194" s="11"/>
      <c r="F194" s="11"/>
      <c r="G194" s="11"/>
      <c r="H194" s="11"/>
      <c r="I194" s="11"/>
      <c r="J194" s="10"/>
      <c r="K194" s="11"/>
      <c r="L194" s="11"/>
      <c r="M194" s="11"/>
      <c r="N194" s="11"/>
      <c r="O194" s="10"/>
    </row>
    <row r="195" spans="2:15" ht="12.75">
      <c r="B195" s="11"/>
      <c r="C195" s="11"/>
      <c r="D195" s="11"/>
      <c r="E195" s="11"/>
      <c r="F195" s="11"/>
      <c r="G195" s="11"/>
      <c r="H195" s="11"/>
      <c r="I195" s="11"/>
      <c r="J195" s="10"/>
      <c r="K195" s="11"/>
      <c r="L195" s="11"/>
      <c r="M195" s="11"/>
      <c r="N195" s="11"/>
      <c r="O195" s="10"/>
    </row>
    <row r="196" spans="2:15" ht="12.75">
      <c r="B196" s="11"/>
      <c r="C196" s="11"/>
      <c r="D196" s="11"/>
      <c r="E196" s="11"/>
      <c r="F196" s="11"/>
      <c r="G196" s="11"/>
      <c r="H196" s="11"/>
      <c r="I196" s="11"/>
      <c r="J196" s="10"/>
      <c r="K196" s="11"/>
      <c r="L196" s="11"/>
      <c r="M196" s="11"/>
      <c r="N196" s="11"/>
      <c r="O196" s="10"/>
    </row>
    <row r="197" spans="2:15" ht="12.75">
      <c r="B197" s="11"/>
      <c r="C197" s="11"/>
      <c r="D197" s="11"/>
      <c r="E197" s="11"/>
      <c r="F197" s="11"/>
      <c r="G197" s="11"/>
      <c r="H197" s="11"/>
      <c r="I197" s="11"/>
      <c r="J197" s="10"/>
      <c r="K197" s="11"/>
      <c r="L197" s="11"/>
      <c r="M197" s="11"/>
      <c r="N197" s="11"/>
      <c r="O197" s="10"/>
    </row>
    <row r="198" spans="2:15" ht="12.75">
      <c r="B198" s="11"/>
      <c r="C198" s="11"/>
      <c r="D198" s="11"/>
      <c r="E198" s="11"/>
      <c r="F198" s="11"/>
      <c r="G198" s="11"/>
      <c r="H198" s="11"/>
      <c r="I198" s="11"/>
      <c r="J198" s="10"/>
      <c r="K198" s="11"/>
      <c r="L198" s="11"/>
      <c r="M198" s="11"/>
      <c r="N198" s="11"/>
      <c r="O198" s="10"/>
    </row>
    <row r="199" spans="2:15" ht="12.75">
      <c r="B199" s="11"/>
      <c r="C199" s="11"/>
      <c r="D199" s="11"/>
      <c r="E199" s="11"/>
      <c r="F199" s="11"/>
      <c r="G199" s="11"/>
      <c r="H199" s="11"/>
      <c r="I199" s="11"/>
      <c r="J199" s="10"/>
      <c r="K199" s="11"/>
      <c r="L199" s="11"/>
      <c r="M199" s="11"/>
      <c r="N199" s="11"/>
      <c r="O199" s="10"/>
    </row>
    <row r="200" spans="2:15" ht="12.75">
      <c r="B200" s="11"/>
      <c r="C200" s="11"/>
      <c r="D200" s="11"/>
      <c r="E200" s="11"/>
      <c r="F200" s="11"/>
      <c r="G200" s="11"/>
      <c r="H200" s="11"/>
      <c r="I200" s="11"/>
      <c r="J200" s="10"/>
      <c r="K200" s="11"/>
      <c r="L200" s="11"/>
      <c r="M200" s="11"/>
      <c r="N200" s="11"/>
      <c r="O200" s="10"/>
    </row>
    <row r="201" spans="2:15" ht="12.75">
      <c r="B201" s="11"/>
      <c r="C201" s="11"/>
      <c r="D201" s="11"/>
      <c r="E201" s="11"/>
      <c r="F201" s="11"/>
      <c r="G201" s="11"/>
      <c r="H201" s="11"/>
      <c r="I201" s="11"/>
      <c r="J201" s="10"/>
      <c r="K201" s="11"/>
      <c r="L201" s="11"/>
      <c r="M201" s="11"/>
      <c r="N201" s="11"/>
      <c r="O201" s="10"/>
    </row>
    <row r="202" spans="2:15" ht="12.75">
      <c r="B202" s="11"/>
      <c r="C202" s="11"/>
      <c r="D202" s="11"/>
      <c r="E202" s="11"/>
      <c r="F202" s="11"/>
      <c r="G202" s="11"/>
      <c r="H202" s="11"/>
      <c r="I202" s="11"/>
      <c r="J202" s="10"/>
      <c r="K202" s="11"/>
      <c r="L202" s="11"/>
      <c r="M202" s="11"/>
      <c r="N202" s="11"/>
      <c r="O202" s="10"/>
    </row>
    <row r="203" spans="2:15" ht="12.75">
      <c r="B203" s="11"/>
      <c r="C203" s="11"/>
      <c r="D203" s="11"/>
      <c r="E203" s="11"/>
      <c r="F203" s="11"/>
      <c r="G203" s="11"/>
      <c r="H203" s="11"/>
      <c r="I203" s="11"/>
      <c r="J203" s="10"/>
      <c r="K203" s="11"/>
      <c r="L203" s="11"/>
      <c r="M203" s="11"/>
      <c r="N203" s="11"/>
      <c r="O203" s="10"/>
    </row>
    <row r="204" spans="2:15" ht="12.75">
      <c r="B204" s="11"/>
      <c r="C204" s="11"/>
      <c r="D204" s="11"/>
      <c r="E204" s="11"/>
      <c r="F204" s="11"/>
      <c r="G204" s="11"/>
      <c r="H204" s="11"/>
      <c r="I204" s="11"/>
      <c r="J204" s="10"/>
      <c r="K204" s="11"/>
      <c r="L204" s="11"/>
      <c r="M204" s="11"/>
      <c r="N204" s="11"/>
      <c r="O204" s="10"/>
    </row>
    <row r="205" spans="2:15" ht="12.75">
      <c r="B205" s="11"/>
      <c r="C205" s="11"/>
      <c r="D205" s="11"/>
      <c r="E205" s="11"/>
      <c r="F205" s="11"/>
      <c r="G205" s="11"/>
      <c r="H205" s="11"/>
      <c r="I205" s="11"/>
      <c r="J205" s="10"/>
      <c r="K205" s="11"/>
      <c r="L205" s="11"/>
      <c r="M205" s="11"/>
      <c r="N205" s="11"/>
      <c r="O205" s="10"/>
    </row>
    <row r="206" spans="2:15" ht="12.75">
      <c r="B206" s="11"/>
      <c r="C206" s="11"/>
      <c r="D206" s="11"/>
      <c r="E206" s="11"/>
      <c r="F206" s="11"/>
      <c r="G206" s="11"/>
      <c r="H206" s="11"/>
      <c r="I206" s="11"/>
      <c r="J206" s="10"/>
      <c r="K206" s="11"/>
      <c r="L206" s="11"/>
      <c r="M206" s="11"/>
      <c r="N206" s="11"/>
      <c r="O206" s="10"/>
    </row>
    <row r="207" spans="2:15" ht="12.75">
      <c r="B207" s="11"/>
      <c r="C207" s="11"/>
      <c r="D207" s="11"/>
      <c r="E207" s="11"/>
      <c r="F207" s="11"/>
      <c r="G207" s="11"/>
      <c r="H207" s="11"/>
      <c r="I207" s="11"/>
      <c r="J207" s="10"/>
      <c r="K207" s="11"/>
      <c r="L207" s="11"/>
      <c r="M207" s="11"/>
      <c r="N207" s="11"/>
      <c r="O207" s="10"/>
    </row>
    <row r="208" spans="2:15" ht="12.75">
      <c r="B208" s="11"/>
      <c r="C208" s="11"/>
      <c r="D208" s="11"/>
      <c r="E208" s="11"/>
      <c r="F208" s="11"/>
      <c r="G208" s="11"/>
      <c r="H208" s="11"/>
      <c r="I208" s="11"/>
      <c r="J208" s="10"/>
      <c r="K208" s="11"/>
      <c r="L208" s="11"/>
      <c r="M208" s="11"/>
      <c r="N208" s="11"/>
      <c r="O208" s="10"/>
    </row>
    <row r="209" spans="2:15" ht="12.75">
      <c r="B209" s="11"/>
      <c r="C209" s="11"/>
      <c r="D209" s="11"/>
      <c r="E209" s="11"/>
      <c r="F209" s="11"/>
      <c r="G209" s="11"/>
      <c r="H209" s="11"/>
      <c r="I209" s="11"/>
      <c r="J209" s="10"/>
      <c r="K209" s="11"/>
      <c r="L209" s="11"/>
      <c r="M209" s="11"/>
      <c r="N209" s="11"/>
      <c r="O209" s="10"/>
    </row>
    <row r="210" spans="2:15" ht="12.75">
      <c r="B210" s="11"/>
      <c r="C210" s="11"/>
      <c r="D210" s="11"/>
      <c r="E210" s="11"/>
      <c r="F210" s="11"/>
      <c r="G210" s="11"/>
      <c r="H210" s="11"/>
      <c r="I210" s="11"/>
      <c r="J210" s="10"/>
      <c r="K210" s="11"/>
      <c r="L210" s="11"/>
      <c r="M210" s="11"/>
      <c r="N210" s="11"/>
      <c r="O210" s="10"/>
    </row>
    <row r="211" spans="2:15" ht="12.75">
      <c r="B211" s="11"/>
      <c r="C211" s="11"/>
      <c r="D211" s="11"/>
      <c r="E211" s="11"/>
      <c r="F211" s="11"/>
      <c r="G211" s="11"/>
      <c r="H211" s="11"/>
      <c r="I211" s="11"/>
      <c r="J211" s="10"/>
      <c r="K211" s="11"/>
      <c r="L211" s="11"/>
      <c r="M211" s="11"/>
      <c r="N211" s="11"/>
      <c r="O211" s="10"/>
    </row>
    <row r="212" spans="2:15" ht="12.75">
      <c r="B212" s="11"/>
      <c r="C212" s="11"/>
      <c r="D212" s="11"/>
      <c r="E212" s="11"/>
      <c r="F212" s="11"/>
      <c r="G212" s="11"/>
      <c r="H212" s="11"/>
      <c r="I212" s="11"/>
      <c r="J212" s="10"/>
      <c r="K212" s="11"/>
      <c r="L212" s="11"/>
      <c r="M212" s="11"/>
      <c r="N212" s="11"/>
      <c r="O212" s="10"/>
    </row>
    <row r="213" spans="2:15" ht="12.75">
      <c r="B213" s="11"/>
      <c r="C213" s="11"/>
      <c r="D213" s="11"/>
      <c r="E213" s="11"/>
      <c r="F213" s="11"/>
      <c r="G213" s="11"/>
      <c r="H213" s="11"/>
      <c r="I213" s="11"/>
      <c r="J213" s="10"/>
      <c r="K213" s="11"/>
      <c r="L213" s="11"/>
      <c r="M213" s="11"/>
      <c r="N213" s="11"/>
      <c r="O213" s="10"/>
    </row>
    <row r="214" spans="2:15" ht="12.75">
      <c r="B214" s="11"/>
      <c r="C214" s="11"/>
      <c r="D214" s="11"/>
      <c r="E214" s="11"/>
      <c r="F214" s="11"/>
      <c r="G214" s="11"/>
      <c r="H214" s="11"/>
      <c r="I214" s="11"/>
      <c r="J214" s="10"/>
      <c r="K214" s="11"/>
      <c r="L214" s="11"/>
      <c r="M214" s="11"/>
      <c r="N214" s="11"/>
      <c r="O214" s="10"/>
    </row>
    <row r="215" spans="2:15" ht="12.75">
      <c r="B215" s="11"/>
      <c r="C215" s="11"/>
      <c r="D215" s="11"/>
      <c r="E215" s="11"/>
      <c r="F215" s="11"/>
      <c r="G215" s="11"/>
      <c r="H215" s="11"/>
      <c r="I215" s="11"/>
      <c r="J215" s="10"/>
      <c r="K215" s="11"/>
      <c r="L215" s="11"/>
      <c r="M215" s="11"/>
      <c r="N215" s="11"/>
      <c r="O215" s="10"/>
    </row>
    <row r="216" spans="2:15" ht="12.75">
      <c r="B216" s="11"/>
      <c r="C216" s="11"/>
      <c r="D216" s="11"/>
      <c r="E216" s="11"/>
      <c r="F216" s="11"/>
      <c r="G216" s="11"/>
      <c r="H216" s="11"/>
      <c r="I216" s="11"/>
      <c r="J216" s="10"/>
      <c r="K216" s="11"/>
      <c r="L216" s="11"/>
      <c r="M216" s="11"/>
      <c r="N216" s="11"/>
      <c r="O216" s="10"/>
    </row>
    <row r="217" spans="2:15" ht="12.75">
      <c r="B217" s="11"/>
      <c r="C217" s="11"/>
      <c r="D217" s="11"/>
      <c r="E217" s="11"/>
      <c r="F217" s="11"/>
      <c r="G217" s="11"/>
      <c r="H217" s="11"/>
      <c r="I217" s="11"/>
      <c r="J217" s="10"/>
      <c r="K217" s="11"/>
      <c r="L217" s="11"/>
      <c r="M217" s="11"/>
      <c r="N217" s="11"/>
      <c r="O217" s="10"/>
    </row>
    <row r="218" spans="2:15" ht="12.75">
      <c r="B218" s="11"/>
      <c r="C218" s="11"/>
      <c r="D218" s="11"/>
      <c r="E218" s="11"/>
      <c r="F218" s="11"/>
      <c r="G218" s="11"/>
      <c r="H218" s="11"/>
      <c r="I218" s="11"/>
      <c r="J218" s="10"/>
      <c r="K218" s="11"/>
      <c r="L218" s="11"/>
      <c r="M218" s="11"/>
      <c r="N218" s="11"/>
      <c r="O218" s="10"/>
    </row>
    <row r="219" spans="2:15" ht="12.75">
      <c r="B219" s="11"/>
      <c r="C219" s="11"/>
      <c r="D219" s="11"/>
      <c r="E219" s="11"/>
      <c r="F219" s="11"/>
      <c r="G219" s="11"/>
      <c r="H219" s="11"/>
      <c r="I219" s="11"/>
      <c r="J219" s="10"/>
      <c r="K219" s="11"/>
      <c r="L219" s="11"/>
      <c r="M219" s="11"/>
      <c r="N219" s="11"/>
      <c r="O219" s="10"/>
    </row>
    <row r="220" spans="2:15" ht="12.75">
      <c r="B220" s="11"/>
      <c r="C220" s="11"/>
      <c r="D220" s="11"/>
      <c r="E220" s="11"/>
      <c r="F220" s="11"/>
      <c r="G220" s="11"/>
      <c r="H220" s="11"/>
      <c r="I220" s="11"/>
      <c r="J220" s="10"/>
      <c r="K220" s="11"/>
      <c r="L220" s="11"/>
      <c r="M220" s="11"/>
      <c r="N220" s="11"/>
      <c r="O220" s="10"/>
    </row>
    <row r="221" spans="2:15" ht="12.75">
      <c r="B221" s="11"/>
      <c r="C221" s="11"/>
      <c r="D221" s="11"/>
      <c r="E221" s="11"/>
      <c r="F221" s="11"/>
      <c r="G221" s="11"/>
      <c r="H221" s="11"/>
      <c r="I221" s="11"/>
      <c r="J221" s="10"/>
      <c r="K221" s="11"/>
      <c r="L221" s="11"/>
      <c r="M221" s="11"/>
      <c r="N221" s="11"/>
      <c r="O221" s="10"/>
    </row>
    <row r="222" spans="2:15" ht="12.75">
      <c r="B222" s="11"/>
      <c r="C222" s="11"/>
      <c r="D222" s="11"/>
      <c r="E222" s="11"/>
      <c r="F222" s="11"/>
      <c r="G222" s="11"/>
      <c r="H222" s="11"/>
      <c r="I222" s="11"/>
      <c r="J222" s="10"/>
      <c r="K222" s="11"/>
      <c r="L222" s="11"/>
      <c r="M222" s="11"/>
      <c r="N222" s="11"/>
      <c r="O222" s="10"/>
    </row>
    <row r="223" spans="2:15" ht="12.75">
      <c r="B223" s="11"/>
      <c r="C223" s="11"/>
      <c r="D223" s="11"/>
      <c r="E223" s="11"/>
      <c r="F223" s="11"/>
      <c r="G223" s="11"/>
      <c r="H223" s="11"/>
      <c r="I223" s="11"/>
      <c r="J223" s="10"/>
      <c r="K223" s="11"/>
      <c r="L223" s="11"/>
      <c r="M223" s="11"/>
      <c r="N223" s="11"/>
      <c r="O223" s="10"/>
    </row>
    <row r="224" spans="2:15" ht="12.75">
      <c r="B224" s="11"/>
      <c r="C224" s="11"/>
      <c r="D224" s="11"/>
      <c r="E224" s="11"/>
      <c r="F224" s="11"/>
      <c r="G224" s="11"/>
      <c r="H224" s="11"/>
      <c r="I224" s="11"/>
      <c r="J224" s="10"/>
      <c r="K224" s="11"/>
      <c r="L224" s="11"/>
      <c r="M224" s="11"/>
      <c r="N224" s="11"/>
      <c r="O224" s="10"/>
    </row>
    <row r="225" spans="2:15" ht="12.75">
      <c r="B225" s="11"/>
      <c r="C225" s="11"/>
      <c r="D225" s="11"/>
      <c r="E225" s="11"/>
      <c r="F225" s="11"/>
      <c r="G225" s="11"/>
      <c r="H225" s="11"/>
      <c r="I225" s="11"/>
      <c r="J225" s="10"/>
      <c r="K225" s="11"/>
      <c r="L225" s="11"/>
      <c r="M225" s="11"/>
      <c r="N225" s="11"/>
      <c r="O225" s="10"/>
    </row>
    <row r="226" spans="2:15" ht="12.75">
      <c r="B226" s="11"/>
      <c r="C226" s="11"/>
      <c r="D226" s="11"/>
      <c r="E226" s="11"/>
      <c r="F226" s="11"/>
      <c r="G226" s="11"/>
      <c r="H226" s="11"/>
      <c r="I226" s="11"/>
      <c r="J226" s="10"/>
      <c r="K226" s="11"/>
      <c r="L226" s="11"/>
      <c r="M226" s="11"/>
      <c r="N226" s="11"/>
      <c r="O226" s="10"/>
    </row>
    <row r="227" spans="2:15" ht="12.75">
      <c r="B227" s="11"/>
      <c r="C227" s="11"/>
      <c r="D227" s="11"/>
      <c r="E227" s="11"/>
      <c r="F227" s="11"/>
      <c r="G227" s="11"/>
      <c r="H227" s="11"/>
      <c r="I227" s="11"/>
      <c r="J227" s="10"/>
      <c r="K227" s="11"/>
      <c r="L227" s="11"/>
      <c r="M227" s="11"/>
      <c r="N227" s="11"/>
      <c r="O227" s="10"/>
    </row>
    <row r="228" spans="2:15" ht="12.75">
      <c r="B228" s="11"/>
      <c r="C228" s="11"/>
      <c r="D228" s="11"/>
      <c r="E228" s="11"/>
      <c r="F228" s="11"/>
      <c r="G228" s="11"/>
      <c r="H228" s="11"/>
      <c r="I228" s="11"/>
      <c r="J228" s="10"/>
      <c r="K228" s="11"/>
      <c r="L228" s="11"/>
      <c r="M228" s="11"/>
      <c r="N228" s="11"/>
      <c r="O228" s="10"/>
    </row>
    <row r="229" spans="2:15" ht="12.75">
      <c r="B229" s="11"/>
      <c r="C229" s="11"/>
      <c r="D229" s="11"/>
      <c r="E229" s="11"/>
      <c r="F229" s="11"/>
      <c r="G229" s="11"/>
      <c r="H229" s="11"/>
      <c r="I229" s="11"/>
      <c r="J229" s="10"/>
      <c r="K229" s="11"/>
      <c r="L229" s="11"/>
      <c r="M229" s="11"/>
      <c r="N229" s="11"/>
      <c r="O229" s="10"/>
    </row>
    <row r="230" spans="2:15" ht="12.75">
      <c r="B230" s="11"/>
      <c r="C230" s="11"/>
      <c r="D230" s="11"/>
      <c r="E230" s="11"/>
      <c r="F230" s="11"/>
      <c r="G230" s="11"/>
      <c r="H230" s="11"/>
      <c r="I230" s="11"/>
      <c r="J230" s="10"/>
      <c r="K230" s="11"/>
      <c r="L230" s="11"/>
      <c r="M230" s="11"/>
      <c r="N230" s="11"/>
      <c r="O230" s="10"/>
    </row>
    <row r="231" spans="2:15" ht="12.75">
      <c r="B231" s="11"/>
      <c r="C231" s="11"/>
      <c r="D231" s="11"/>
      <c r="E231" s="11"/>
      <c r="F231" s="11"/>
      <c r="G231" s="11"/>
      <c r="H231" s="11"/>
      <c r="I231" s="11"/>
      <c r="J231" s="10"/>
      <c r="K231" s="11"/>
      <c r="L231" s="11"/>
      <c r="M231" s="11"/>
      <c r="N231" s="11"/>
      <c r="O231" s="10"/>
    </row>
    <row r="232" spans="2:15" ht="12.75">
      <c r="B232" s="11"/>
      <c r="C232" s="11"/>
      <c r="D232" s="11"/>
      <c r="E232" s="11"/>
      <c r="F232" s="11"/>
      <c r="G232" s="11"/>
      <c r="H232" s="11"/>
      <c r="I232" s="11"/>
      <c r="J232" s="10"/>
      <c r="K232" s="11"/>
      <c r="L232" s="11"/>
      <c r="M232" s="11"/>
      <c r="N232" s="11"/>
      <c r="O232" s="10"/>
    </row>
    <row r="233" spans="2:15" ht="12.75">
      <c r="B233" s="11"/>
      <c r="C233" s="11"/>
      <c r="D233" s="11"/>
      <c r="E233" s="11"/>
      <c r="F233" s="11"/>
      <c r="G233" s="11"/>
      <c r="H233" s="11"/>
      <c r="I233" s="11"/>
      <c r="J233" s="10"/>
      <c r="K233" s="11"/>
      <c r="L233" s="11"/>
      <c r="M233" s="11"/>
      <c r="N233" s="11"/>
      <c r="O233" s="10"/>
    </row>
    <row r="234" spans="2:15" ht="12.75">
      <c r="B234" s="11"/>
      <c r="C234" s="11"/>
      <c r="D234" s="11"/>
      <c r="E234" s="11"/>
      <c r="F234" s="11"/>
      <c r="G234" s="11"/>
      <c r="H234" s="11"/>
      <c r="I234" s="11"/>
      <c r="J234" s="10"/>
      <c r="K234" s="11"/>
      <c r="L234" s="11"/>
      <c r="M234" s="11"/>
      <c r="N234" s="11"/>
      <c r="O234" s="10"/>
    </row>
    <row r="235" spans="2:15" ht="12.75">
      <c r="B235" s="11"/>
      <c r="C235" s="11"/>
      <c r="D235" s="11"/>
      <c r="E235" s="11"/>
      <c r="F235" s="11"/>
      <c r="G235" s="11"/>
      <c r="H235" s="11"/>
      <c r="I235" s="11"/>
      <c r="J235" s="10"/>
      <c r="K235" s="11"/>
      <c r="L235" s="11"/>
      <c r="M235" s="11"/>
      <c r="N235" s="11"/>
      <c r="O235" s="10"/>
    </row>
    <row r="236" spans="2:15" ht="12.75">
      <c r="B236" s="11"/>
      <c r="C236" s="11"/>
      <c r="D236" s="11"/>
      <c r="E236" s="11"/>
      <c r="F236" s="11"/>
      <c r="G236" s="11"/>
      <c r="H236" s="11"/>
      <c r="I236" s="11"/>
      <c r="J236" s="10"/>
      <c r="K236" s="11"/>
      <c r="L236" s="11"/>
      <c r="M236" s="11"/>
      <c r="N236" s="11"/>
      <c r="O236" s="10"/>
    </row>
    <row r="237" spans="2:15" ht="12.75">
      <c r="B237" s="11"/>
      <c r="C237" s="11"/>
      <c r="D237" s="11"/>
      <c r="E237" s="11"/>
      <c r="F237" s="11"/>
      <c r="G237" s="11"/>
      <c r="H237" s="11"/>
      <c r="I237" s="11"/>
      <c r="J237" s="10"/>
      <c r="K237" s="11"/>
      <c r="L237" s="11"/>
      <c r="M237" s="11"/>
      <c r="N237" s="11"/>
      <c r="O237" s="10"/>
    </row>
    <row r="238" spans="2:15" ht="12.75">
      <c r="B238" s="11"/>
      <c r="C238" s="11"/>
      <c r="D238" s="11"/>
      <c r="E238" s="11"/>
      <c r="F238" s="11"/>
      <c r="G238" s="11"/>
      <c r="H238" s="11"/>
      <c r="I238" s="11"/>
      <c r="J238" s="10"/>
      <c r="K238" s="11"/>
      <c r="L238" s="11"/>
      <c r="M238" s="11"/>
      <c r="N238" s="11"/>
      <c r="O238" s="10"/>
    </row>
    <row r="239" spans="2:15" ht="12.75">
      <c r="B239" s="11"/>
      <c r="C239" s="11"/>
      <c r="D239" s="11"/>
      <c r="E239" s="11"/>
      <c r="F239" s="11"/>
      <c r="G239" s="11"/>
      <c r="H239" s="11"/>
      <c r="I239" s="11"/>
      <c r="J239" s="10"/>
      <c r="K239" s="11"/>
      <c r="L239" s="11"/>
      <c r="M239" s="11"/>
      <c r="N239" s="11"/>
      <c r="O239" s="10"/>
    </row>
    <row r="240" spans="2:15" ht="12.75">
      <c r="B240" s="11"/>
      <c r="C240" s="11"/>
      <c r="D240" s="11"/>
      <c r="E240" s="11"/>
      <c r="F240" s="11"/>
      <c r="G240" s="11"/>
      <c r="H240" s="11"/>
      <c r="I240" s="11"/>
      <c r="J240" s="10"/>
      <c r="K240" s="11"/>
      <c r="L240" s="11"/>
      <c r="M240" s="11"/>
      <c r="N240" s="11"/>
      <c r="O240" s="10"/>
    </row>
    <row r="241" spans="2:15" ht="12.75">
      <c r="B241" s="11"/>
      <c r="C241" s="11"/>
      <c r="D241" s="11"/>
      <c r="E241" s="11"/>
      <c r="F241" s="11"/>
      <c r="G241" s="11"/>
      <c r="H241" s="11"/>
      <c r="I241" s="11"/>
      <c r="J241" s="10"/>
      <c r="K241" s="11"/>
      <c r="L241" s="11"/>
      <c r="M241" s="11"/>
      <c r="N241" s="11"/>
      <c r="O241" s="10"/>
    </row>
    <row r="242" spans="2:15" ht="12.75">
      <c r="B242" s="11"/>
      <c r="C242" s="11"/>
      <c r="D242" s="11"/>
      <c r="E242" s="11"/>
      <c r="F242" s="11"/>
      <c r="G242" s="11"/>
      <c r="H242" s="11"/>
      <c r="I242" s="11"/>
      <c r="J242" s="10"/>
      <c r="K242" s="11"/>
      <c r="L242" s="11"/>
      <c r="M242" s="11"/>
      <c r="N242" s="11"/>
      <c r="O242" s="10"/>
    </row>
    <row r="243" spans="2:15" ht="12.75">
      <c r="B243" s="11"/>
      <c r="C243" s="11"/>
      <c r="D243" s="11"/>
      <c r="E243" s="11"/>
      <c r="F243" s="11"/>
      <c r="G243" s="11"/>
      <c r="H243" s="11"/>
      <c r="I243" s="11"/>
      <c r="J243" s="10"/>
      <c r="K243" s="11"/>
      <c r="L243" s="11"/>
      <c r="M243" s="11"/>
      <c r="N243" s="11"/>
      <c r="O243" s="10"/>
    </row>
    <row r="244" spans="2:15" ht="12.75">
      <c r="B244" s="11"/>
      <c r="C244" s="11"/>
      <c r="D244" s="11"/>
      <c r="E244" s="11"/>
      <c r="F244" s="11"/>
      <c r="G244" s="11"/>
      <c r="H244" s="11"/>
      <c r="I244" s="11"/>
      <c r="J244" s="10"/>
      <c r="K244" s="11"/>
      <c r="L244" s="11"/>
      <c r="M244" s="11"/>
      <c r="N244" s="11"/>
      <c r="O244" s="10"/>
    </row>
    <row r="245" spans="2:15" ht="12.75">
      <c r="B245" s="11"/>
      <c r="C245" s="11"/>
      <c r="D245" s="11"/>
      <c r="E245" s="11"/>
      <c r="F245" s="11"/>
      <c r="G245" s="11"/>
      <c r="H245" s="11"/>
      <c r="I245" s="11"/>
      <c r="J245" s="10"/>
      <c r="K245" s="11"/>
      <c r="L245" s="11"/>
      <c r="M245" s="11"/>
      <c r="N245" s="11"/>
      <c r="O245" s="10"/>
    </row>
    <row r="246" spans="2:15" ht="12.75">
      <c r="B246" s="11"/>
      <c r="C246" s="11"/>
      <c r="D246" s="11"/>
      <c r="E246" s="11"/>
      <c r="F246" s="11"/>
      <c r="G246" s="11"/>
      <c r="H246" s="11"/>
      <c r="I246" s="11"/>
      <c r="J246" s="10"/>
      <c r="K246" s="11"/>
      <c r="L246" s="11"/>
      <c r="M246" s="11"/>
      <c r="N246" s="11"/>
      <c r="O246" s="10"/>
    </row>
    <row r="247" spans="2:15" ht="12.75">
      <c r="B247" s="11"/>
      <c r="C247" s="11"/>
      <c r="D247" s="11"/>
      <c r="E247" s="11"/>
      <c r="F247" s="11"/>
      <c r="G247" s="11"/>
      <c r="H247" s="11"/>
      <c r="I247" s="11"/>
      <c r="J247" s="10"/>
      <c r="K247" s="11"/>
      <c r="L247" s="11"/>
      <c r="M247" s="11"/>
      <c r="N247" s="11"/>
      <c r="O247" s="10"/>
    </row>
    <row r="248" spans="2:15" ht="12.75">
      <c r="B248" s="11"/>
      <c r="C248" s="11"/>
      <c r="D248" s="11"/>
      <c r="E248" s="11"/>
      <c r="F248" s="11"/>
      <c r="G248" s="11"/>
      <c r="H248" s="11"/>
      <c r="I248" s="11"/>
      <c r="J248" s="10"/>
      <c r="K248" s="11"/>
      <c r="L248" s="11"/>
      <c r="M248" s="11"/>
      <c r="N248" s="11"/>
      <c r="O248" s="10"/>
    </row>
    <row r="249" spans="2:15" ht="12.75">
      <c r="B249" s="11"/>
      <c r="C249" s="11"/>
      <c r="D249" s="11"/>
      <c r="E249" s="11"/>
      <c r="F249" s="11"/>
      <c r="G249" s="11"/>
      <c r="H249" s="11"/>
      <c r="I249" s="11"/>
      <c r="J249" s="10"/>
      <c r="K249" s="11"/>
      <c r="L249" s="11"/>
      <c r="M249" s="11"/>
      <c r="N249" s="11"/>
      <c r="O249" s="10"/>
    </row>
    <row r="250" spans="2:15" ht="12.75">
      <c r="B250" s="11"/>
      <c r="C250" s="11"/>
      <c r="D250" s="11"/>
      <c r="E250" s="11"/>
      <c r="F250" s="11"/>
      <c r="G250" s="11"/>
      <c r="H250" s="11"/>
      <c r="I250" s="11"/>
      <c r="J250" s="10"/>
      <c r="K250" s="11"/>
      <c r="L250" s="11"/>
      <c r="M250" s="11"/>
      <c r="N250" s="11"/>
      <c r="O250" s="10"/>
    </row>
    <row r="251" spans="2:15" ht="12.75">
      <c r="B251" s="11"/>
      <c r="C251" s="11"/>
      <c r="D251" s="11"/>
      <c r="E251" s="11"/>
      <c r="F251" s="11"/>
      <c r="G251" s="11"/>
      <c r="H251" s="11"/>
      <c r="I251" s="11"/>
      <c r="J251" s="10"/>
      <c r="K251" s="11"/>
      <c r="L251" s="11"/>
      <c r="M251" s="11"/>
      <c r="N251" s="11"/>
      <c r="O251" s="10"/>
    </row>
    <row r="252" spans="2:15" ht="12.75">
      <c r="B252" s="11"/>
      <c r="C252" s="11"/>
      <c r="D252" s="11"/>
      <c r="E252" s="11"/>
      <c r="F252" s="11"/>
      <c r="G252" s="11"/>
      <c r="H252" s="11"/>
      <c r="I252" s="11"/>
      <c r="J252" s="10"/>
      <c r="K252" s="11"/>
      <c r="L252" s="11"/>
      <c r="M252" s="11"/>
      <c r="N252" s="11"/>
      <c r="O252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52"/>
  <sheetViews>
    <sheetView workbookViewId="0" topLeftCell="A1">
      <selection activeCell="A1" sqref="A1"/>
    </sheetView>
  </sheetViews>
  <sheetFormatPr defaultColWidth="9.33203125" defaultRowHeight="12.75" outlineLevelRow="1"/>
  <cols>
    <col min="1" max="1" width="35.83203125" style="7" customWidth="1"/>
    <col min="2" max="5" width="6.5" style="7" customWidth="1"/>
    <col min="6" max="6" width="8" style="7" customWidth="1"/>
    <col min="7" max="7" width="6.5" style="7" customWidth="1"/>
    <col min="8" max="8" width="8.83203125" style="16" customWidth="1"/>
    <col min="9" max="9" width="5.33203125" style="7" customWidth="1"/>
    <col min="10" max="12" width="6.33203125" style="7" customWidth="1"/>
    <col min="13" max="13" width="7.33203125" style="16" customWidth="1"/>
    <col min="14" max="16" width="9.33203125" style="7" customWidth="1"/>
    <col min="17" max="17" width="6.33203125" style="7" customWidth="1"/>
    <col min="18" max="16384" width="9.33203125" style="7" customWidth="1"/>
  </cols>
  <sheetData>
    <row r="1" spans="1:13" ht="69" customHeight="1">
      <c r="A1" s="27" t="s">
        <v>111</v>
      </c>
      <c r="B1" s="5" t="s">
        <v>62</v>
      </c>
      <c r="C1" s="5" t="s">
        <v>63</v>
      </c>
      <c r="D1" s="5" t="s">
        <v>64</v>
      </c>
      <c r="E1" s="5" t="s">
        <v>65</v>
      </c>
      <c r="F1" s="6" t="s">
        <v>66</v>
      </c>
      <c r="G1" s="5" t="s">
        <v>67</v>
      </c>
      <c r="H1" s="6" t="s">
        <v>37</v>
      </c>
      <c r="M1" s="7"/>
    </row>
    <row r="2" spans="1:13" ht="14.25" customHeight="1">
      <c r="A2" s="4"/>
      <c r="B2" s="5"/>
      <c r="C2" s="5"/>
      <c r="D2" s="5"/>
      <c r="E2" s="5"/>
      <c r="F2" s="6"/>
      <c r="G2" s="5"/>
      <c r="H2" s="6"/>
      <c r="M2" s="7"/>
    </row>
    <row r="3" spans="1:22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 outlineLevel="1">
      <c r="A4" s="7" t="str">
        <f>+LISTIN!A4</f>
        <v>Listin</v>
      </c>
      <c r="B4" s="9">
        <v>7</v>
      </c>
      <c r="C4" s="9"/>
      <c r="D4" s="9">
        <v>1</v>
      </c>
      <c r="E4" s="9"/>
      <c r="F4" s="9">
        <v>67</v>
      </c>
      <c r="G4" s="9">
        <v>2</v>
      </c>
      <c r="H4" s="10">
        <f aca="true" t="shared" si="0" ref="H4:H24">SUM(B4:G4)</f>
        <v>77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0"/>
    </row>
    <row r="5" spans="1:22" ht="12.75" outlineLevel="1">
      <c r="A5" s="7" t="str">
        <f>+LISTIN!A5</f>
        <v>Sølvi Andreasen</v>
      </c>
      <c r="B5" s="9"/>
      <c r="C5" s="9"/>
      <c r="D5" s="9"/>
      <c r="E5" s="9"/>
      <c r="F5" s="9">
        <v>4</v>
      </c>
      <c r="G5" s="9"/>
      <c r="H5" s="10">
        <f t="shared" si="0"/>
        <v>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0"/>
    </row>
    <row r="6" spans="1:22" ht="12.75" outlineLevel="1">
      <c r="A6" s="7" t="str">
        <f>+LISTIN!A6</f>
        <v>Óli Breckmann</v>
      </c>
      <c r="B6" s="9">
        <v>83</v>
      </c>
      <c r="C6" s="9">
        <v>1</v>
      </c>
      <c r="D6" s="9">
        <v>15</v>
      </c>
      <c r="E6" s="9">
        <v>4</v>
      </c>
      <c r="F6" s="9">
        <v>365</v>
      </c>
      <c r="G6" s="9">
        <v>4</v>
      </c>
      <c r="H6" s="10">
        <f t="shared" si="0"/>
        <v>472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"/>
    </row>
    <row r="7" spans="1:22" ht="12.75" outlineLevel="1">
      <c r="A7" s="7" t="str">
        <f>+LISTIN!A7</f>
        <v>Hanna Dalsenni</v>
      </c>
      <c r="B7" s="9">
        <v>1</v>
      </c>
      <c r="C7" s="9"/>
      <c r="D7" s="9"/>
      <c r="E7" s="9"/>
      <c r="F7" s="9">
        <v>6</v>
      </c>
      <c r="G7" s="9"/>
      <c r="H7" s="10">
        <f t="shared" si="0"/>
        <v>7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0"/>
    </row>
    <row r="8" spans="1:22" ht="12.75" outlineLevel="1">
      <c r="A8" s="7" t="str">
        <f>+LISTIN!A8</f>
        <v>Bjarni Djurholm</v>
      </c>
      <c r="B8" s="9">
        <v>18</v>
      </c>
      <c r="C8" s="9"/>
      <c r="D8" s="9">
        <v>4</v>
      </c>
      <c r="E8" s="9">
        <v>14</v>
      </c>
      <c r="F8" s="9">
        <v>93</v>
      </c>
      <c r="G8" s="9">
        <v>4</v>
      </c>
      <c r="H8" s="10">
        <f t="shared" si="0"/>
        <v>133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</row>
    <row r="9" spans="1:22" ht="12.75" outlineLevel="1">
      <c r="A9" s="7" t="str">
        <f>+LISTIN!A9</f>
        <v>Tummas í Garði</v>
      </c>
      <c r="B9" s="9">
        <v>3</v>
      </c>
      <c r="C9" s="9"/>
      <c r="D9" s="9"/>
      <c r="E9" s="9"/>
      <c r="F9" s="9">
        <v>24</v>
      </c>
      <c r="G9" s="9">
        <v>4</v>
      </c>
      <c r="H9" s="10">
        <f t="shared" si="0"/>
        <v>31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0"/>
    </row>
    <row r="10" spans="1:22" ht="12.75" outlineLevel="1">
      <c r="A10" s="7" t="str">
        <f>+LISTIN!A10</f>
        <v>Niels Pauli Hammer</v>
      </c>
      <c r="B10" s="9"/>
      <c r="C10" s="9"/>
      <c r="D10" s="9"/>
      <c r="E10" s="9"/>
      <c r="F10" s="9">
        <v>3</v>
      </c>
      <c r="G10" s="9"/>
      <c r="H10" s="10">
        <f t="shared" si="0"/>
        <v>3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0"/>
    </row>
    <row r="11" spans="1:22" ht="12.75" outlineLevel="1">
      <c r="A11" s="7" t="str">
        <f>+LISTIN!A11</f>
        <v>Anna Krog Hentze</v>
      </c>
      <c r="B11" s="9">
        <v>1</v>
      </c>
      <c r="C11" s="9"/>
      <c r="D11" s="9"/>
      <c r="E11" s="9"/>
      <c r="F11" s="9">
        <v>14</v>
      </c>
      <c r="G11" s="9"/>
      <c r="H11" s="10">
        <f t="shared" si="0"/>
        <v>15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0"/>
    </row>
    <row r="12" spans="1:22" ht="12.75" outlineLevel="1">
      <c r="A12" s="7" t="str">
        <f>+LISTIN!A12</f>
        <v>Hanna Jensen</v>
      </c>
      <c r="B12" s="9">
        <v>7</v>
      </c>
      <c r="C12" s="9"/>
      <c r="D12" s="9"/>
      <c r="E12" s="9"/>
      <c r="F12" s="9">
        <v>12</v>
      </c>
      <c r="G12" s="9">
        <v>1</v>
      </c>
      <c r="H12" s="10">
        <f t="shared" si="0"/>
        <v>20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0"/>
    </row>
    <row r="13" spans="1:22" ht="12.75" outlineLevel="1">
      <c r="A13" s="7" t="str">
        <f>+LISTIN!A13</f>
        <v>Kjartan Joensen</v>
      </c>
      <c r="B13" s="9"/>
      <c r="C13" s="9"/>
      <c r="D13" s="9">
        <v>1</v>
      </c>
      <c r="E13" s="9"/>
      <c r="F13" s="9">
        <v>6</v>
      </c>
      <c r="G13" s="9"/>
      <c r="H13" s="10">
        <f t="shared" si="0"/>
        <v>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outlineLevel="1">
      <c r="A14" s="7" t="str">
        <f>+LISTIN!A14</f>
        <v>Jógvan á Lakjuni</v>
      </c>
      <c r="B14" s="9">
        <v>11</v>
      </c>
      <c r="C14" s="9"/>
      <c r="D14" s="9">
        <v>4</v>
      </c>
      <c r="E14" s="9"/>
      <c r="F14" s="9">
        <v>45</v>
      </c>
      <c r="G14" s="9">
        <v>1</v>
      </c>
      <c r="H14" s="10">
        <f t="shared" si="0"/>
        <v>61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0"/>
    </row>
    <row r="15" spans="1:22" ht="12.75" outlineLevel="1">
      <c r="A15" s="7" t="str">
        <f>+LISTIN!A15</f>
        <v>Poul Michelsen</v>
      </c>
      <c r="B15" s="9">
        <v>10</v>
      </c>
      <c r="C15" s="9"/>
      <c r="D15" s="9"/>
      <c r="E15" s="9"/>
      <c r="F15" s="9">
        <v>129</v>
      </c>
      <c r="G15" s="9">
        <v>3</v>
      </c>
      <c r="H15" s="10">
        <f t="shared" si="0"/>
        <v>142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0"/>
    </row>
    <row r="16" spans="1:22" ht="12.75" outlineLevel="1">
      <c r="A16" s="7" t="str">
        <f>+LISTIN!A16</f>
        <v>Jákup Mikkelsen</v>
      </c>
      <c r="B16" s="9"/>
      <c r="C16" s="9"/>
      <c r="D16" s="9"/>
      <c r="E16" s="9"/>
      <c r="F16" s="9">
        <v>24</v>
      </c>
      <c r="G16" s="9"/>
      <c r="H16" s="10">
        <f t="shared" si="0"/>
        <v>24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0"/>
    </row>
    <row r="17" spans="1:22" ht="12.75" outlineLevel="1">
      <c r="A17" s="7" t="str">
        <f>+LISTIN!A17</f>
        <v>Bjarti Mohr</v>
      </c>
      <c r="B17" s="9">
        <v>1</v>
      </c>
      <c r="C17" s="9"/>
      <c r="D17" s="9"/>
      <c r="E17" s="9"/>
      <c r="F17" s="9">
        <v>39</v>
      </c>
      <c r="G17" s="9"/>
      <c r="H17" s="10">
        <f t="shared" si="0"/>
        <v>40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/>
    </row>
    <row r="18" spans="1:22" ht="12.75" outlineLevel="1">
      <c r="A18" s="7" t="str">
        <f>+LISTIN!A18</f>
        <v>Jørgen Niclasen</v>
      </c>
      <c r="B18" s="9">
        <v>9</v>
      </c>
      <c r="C18" s="9">
        <v>1</v>
      </c>
      <c r="D18" s="9">
        <v>4</v>
      </c>
      <c r="E18" s="9">
        <v>6</v>
      </c>
      <c r="F18" s="9">
        <v>148</v>
      </c>
      <c r="G18" s="9">
        <v>1</v>
      </c>
      <c r="H18" s="10">
        <f t="shared" si="0"/>
        <v>169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0"/>
    </row>
    <row r="19" spans="1:22" ht="12.75" outlineLevel="1">
      <c r="A19" s="7" t="str">
        <f>+LISTIN!A19</f>
        <v>Rodmundur Nielsen</v>
      </c>
      <c r="B19" s="9">
        <v>1</v>
      </c>
      <c r="C19" s="9"/>
      <c r="D19" s="9"/>
      <c r="E19" s="9"/>
      <c r="F19" s="9">
        <v>39</v>
      </c>
      <c r="G19" s="9"/>
      <c r="H19" s="10">
        <f t="shared" si="0"/>
        <v>40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 outlineLevel="1">
      <c r="A20" s="7" t="str">
        <f>+LISTIN!A20</f>
        <v>Annika Olsen</v>
      </c>
      <c r="B20" s="9">
        <v>25</v>
      </c>
      <c r="C20" s="9">
        <v>1</v>
      </c>
      <c r="D20" s="9">
        <v>5</v>
      </c>
      <c r="E20" s="9">
        <v>1</v>
      </c>
      <c r="F20" s="9">
        <v>261</v>
      </c>
      <c r="G20" s="9">
        <v>2</v>
      </c>
      <c r="H20" s="10">
        <f t="shared" si="0"/>
        <v>295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0"/>
    </row>
    <row r="21" spans="1:23" ht="12.75" outlineLevel="1">
      <c r="A21" s="7" t="str">
        <f>+LISTIN!A21</f>
        <v>Malena Thomsen</v>
      </c>
      <c r="B21" s="9"/>
      <c r="C21" s="9"/>
      <c r="D21" s="9"/>
      <c r="E21" s="9"/>
      <c r="F21" s="9">
        <v>3</v>
      </c>
      <c r="G21" s="9"/>
      <c r="H21" s="10">
        <f t="shared" si="0"/>
        <v>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0"/>
      <c r="W21" s="16"/>
    </row>
    <row r="22" spans="1:23" ht="12.75" outlineLevel="1">
      <c r="A22" s="7" t="str">
        <f>+LISTIN!A22</f>
        <v>Jacob Vestergaard</v>
      </c>
      <c r="B22" s="9">
        <v>5</v>
      </c>
      <c r="C22" s="9"/>
      <c r="D22" s="9"/>
      <c r="E22" s="9"/>
      <c r="F22" s="9">
        <v>17</v>
      </c>
      <c r="G22" s="9">
        <v>1</v>
      </c>
      <c r="H22" s="10">
        <f t="shared" si="0"/>
        <v>23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0"/>
      <c r="W22" s="16"/>
    </row>
    <row r="23" spans="1:23" ht="12.75" outlineLevel="1">
      <c r="A23" s="7" t="str">
        <f>+LISTIN!A23</f>
        <v>Heðin Zachariasen</v>
      </c>
      <c r="B23" s="9">
        <v>3</v>
      </c>
      <c r="C23" s="9"/>
      <c r="D23" s="9"/>
      <c r="E23" s="9"/>
      <c r="F23" s="9">
        <v>20</v>
      </c>
      <c r="G23" s="9"/>
      <c r="H23" s="10">
        <f t="shared" si="0"/>
        <v>23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0"/>
      <c r="W23" s="16"/>
    </row>
    <row r="24" spans="1:22" s="16" customFormat="1" ht="12.75">
      <c r="A24" s="16" t="str">
        <f>+LISTIN!A24</f>
        <v>Listi A tilsamans</v>
      </c>
      <c r="B24" s="8">
        <f aca="true" t="shared" si="1" ref="B24:G24">SUM(B4:B23)</f>
        <v>185</v>
      </c>
      <c r="C24" s="8">
        <f t="shared" si="1"/>
        <v>3</v>
      </c>
      <c r="D24" s="8">
        <f t="shared" si="1"/>
        <v>34</v>
      </c>
      <c r="E24" s="8">
        <f t="shared" si="1"/>
        <v>25</v>
      </c>
      <c r="F24" s="8">
        <f t="shared" si="1"/>
        <v>1319</v>
      </c>
      <c r="G24" s="8">
        <f t="shared" si="1"/>
        <v>23</v>
      </c>
      <c r="H24" s="10">
        <f t="shared" si="0"/>
        <v>1589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0"/>
    </row>
    <row r="25" spans="1:22" ht="12.75">
      <c r="A25" s="7">
        <f>+LISTIN!A25</f>
      </c>
      <c r="B25" s="12"/>
      <c r="C25" s="12"/>
      <c r="D25" s="12"/>
      <c r="E25" s="12"/>
      <c r="F25" s="12"/>
      <c r="G25" s="12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7" customFormat="1" ht="18">
      <c r="A26" s="17" t="str">
        <f>+LISTIN!A26</f>
        <v>B. Sambandsflokkurin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 outlineLevel="1">
      <c r="A27" s="7" t="str">
        <f>+LISTIN!A27</f>
        <v>Listin</v>
      </c>
      <c r="B27" s="9">
        <v>35</v>
      </c>
      <c r="C27" s="9">
        <v>1</v>
      </c>
      <c r="D27" s="9"/>
      <c r="E27" s="9">
        <v>4</v>
      </c>
      <c r="F27" s="9">
        <v>179</v>
      </c>
      <c r="G27" s="9">
        <v>2</v>
      </c>
      <c r="H27" s="10">
        <f aca="true" t="shared" si="2" ref="H27:H50">SUM(B27:G27)</f>
        <v>221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0"/>
    </row>
    <row r="28" spans="1:22" ht="12.75" outlineLevel="1">
      <c r="A28" s="7" t="str">
        <f>+LISTIN!A28</f>
        <v>Helgi Abrahamsen</v>
      </c>
      <c r="B28" s="9">
        <v>1</v>
      </c>
      <c r="C28" s="9"/>
      <c r="D28" s="9"/>
      <c r="E28" s="9"/>
      <c r="F28" s="9">
        <v>20</v>
      </c>
      <c r="G28" s="9"/>
      <c r="H28" s="10">
        <f t="shared" si="2"/>
        <v>21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/>
    </row>
    <row r="29" spans="1:22" ht="12.75" outlineLevel="1">
      <c r="A29" s="7" t="str">
        <f>+LISTIN!A29</f>
        <v>Svenning Borg</v>
      </c>
      <c r="B29" s="9"/>
      <c r="C29" s="9"/>
      <c r="D29" s="9"/>
      <c r="E29" s="9"/>
      <c r="F29" s="9">
        <v>2</v>
      </c>
      <c r="G29" s="9"/>
      <c r="H29" s="10">
        <f t="shared" si="2"/>
        <v>2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0"/>
    </row>
    <row r="30" spans="1:22" ht="12.75" outlineLevel="1">
      <c r="A30" s="7" t="str">
        <f>+LISTIN!A30</f>
        <v>Annfinn Brekkstein</v>
      </c>
      <c r="B30" s="9">
        <v>6</v>
      </c>
      <c r="C30" s="9"/>
      <c r="D30" s="9"/>
      <c r="E30" s="9"/>
      <c r="F30" s="9">
        <v>40</v>
      </c>
      <c r="G30" s="9">
        <v>9</v>
      </c>
      <c r="H30" s="10">
        <f t="shared" si="2"/>
        <v>55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0"/>
    </row>
    <row r="31" spans="1:22" ht="12.75" outlineLevel="1">
      <c r="A31" s="7" t="str">
        <f>+LISTIN!A31</f>
        <v>Johan Dahl</v>
      </c>
      <c r="B31" s="9">
        <v>15</v>
      </c>
      <c r="C31" s="9"/>
      <c r="D31" s="9"/>
      <c r="E31" s="9"/>
      <c r="F31" s="9">
        <v>63</v>
      </c>
      <c r="G31" s="9">
        <v>2</v>
      </c>
      <c r="H31" s="10">
        <f t="shared" si="2"/>
        <v>80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0"/>
    </row>
    <row r="32" spans="1:22" ht="12.75" outlineLevel="1">
      <c r="A32" s="7" t="str">
        <f>+LISTIN!A32</f>
        <v>Marjus Dam</v>
      </c>
      <c r="B32" s="9"/>
      <c r="C32" s="9"/>
      <c r="D32" s="9"/>
      <c r="E32" s="9"/>
      <c r="F32" s="9">
        <v>19</v>
      </c>
      <c r="G32" s="9"/>
      <c r="H32" s="10">
        <f t="shared" si="2"/>
        <v>19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0"/>
    </row>
    <row r="33" spans="1:22" ht="12.75" outlineLevel="1">
      <c r="A33" s="7" t="str">
        <f>+LISTIN!A33</f>
        <v>Erikka Elttør</v>
      </c>
      <c r="B33" s="9">
        <v>1</v>
      </c>
      <c r="C33" s="9"/>
      <c r="D33" s="9"/>
      <c r="E33" s="9"/>
      <c r="F33" s="9">
        <v>11</v>
      </c>
      <c r="G33" s="9"/>
      <c r="H33" s="10">
        <f t="shared" si="2"/>
        <v>12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0"/>
    </row>
    <row r="34" spans="1:22" ht="12.75" outlineLevel="1">
      <c r="A34" s="7" t="str">
        <f>+LISTIN!A34</f>
        <v>Olav Enomoto</v>
      </c>
      <c r="B34" s="9">
        <v>6</v>
      </c>
      <c r="C34" s="9"/>
      <c r="D34" s="9">
        <v>1</v>
      </c>
      <c r="E34" s="9"/>
      <c r="F34" s="9">
        <v>23</v>
      </c>
      <c r="G34" s="9"/>
      <c r="H34" s="10">
        <f t="shared" si="2"/>
        <v>30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"/>
    </row>
    <row r="35" spans="1:22" ht="12.75" outlineLevel="1">
      <c r="A35" s="7" t="str">
        <f>+LISTIN!A35</f>
        <v>Edva Jacobsen</v>
      </c>
      <c r="B35" s="9">
        <v>1</v>
      </c>
      <c r="C35" s="9"/>
      <c r="D35" s="9"/>
      <c r="E35" s="9"/>
      <c r="F35" s="9">
        <v>8</v>
      </c>
      <c r="G35" s="9"/>
      <c r="H35" s="10">
        <f t="shared" si="2"/>
        <v>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"/>
    </row>
    <row r="36" spans="1:22" ht="12.75" outlineLevel="1">
      <c r="A36" s="7" t="str">
        <f>+LISTIN!A36</f>
        <v>Eivind Jacobsen</v>
      </c>
      <c r="B36" s="9">
        <v>1</v>
      </c>
      <c r="C36" s="9"/>
      <c r="D36" s="9"/>
      <c r="E36" s="9"/>
      <c r="F36" s="9">
        <v>2</v>
      </c>
      <c r="G36" s="9"/>
      <c r="H36" s="10">
        <f t="shared" si="2"/>
        <v>3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0"/>
    </row>
    <row r="37" spans="1:22" ht="12.75" outlineLevel="1">
      <c r="A37" s="7" t="str">
        <f>+LISTIN!A37</f>
        <v>John Kári Jacobsen</v>
      </c>
      <c r="B37" s="9">
        <v>1</v>
      </c>
      <c r="C37" s="9"/>
      <c r="D37" s="9"/>
      <c r="E37" s="9"/>
      <c r="F37" s="9">
        <v>2</v>
      </c>
      <c r="G37" s="9"/>
      <c r="H37" s="10">
        <f t="shared" si="2"/>
        <v>3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0"/>
    </row>
    <row r="38" spans="1:22" ht="12.75" outlineLevel="1">
      <c r="A38" s="7" t="str">
        <f>+LISTIN!A38</f>
        <v>Edmund Joensen</v>
      </c>
      <c r="B38" s="9">
        <v>43</v>
      </c>
      <c r="C38" s="9"/>
      <c r="D38" s="9">
        <v>1</v>
      </c>
      <c r="E38" s="9">
        <v>5</v>
      </c>
      <c r="F38" s="9">
        <v>380</v>
      </c>
      <c r="G38" s="9"/>
      <c r="H38" s="10">
        <f t="shared" si="2"/>
        <v>429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0"/>
    </row>
    <row r="39" spans="1:22" ht="12.75" outlineLevel="1">
      <c r="A39" s="7" t="str">
        <f>+LISTIN!A39</f>
        <v>Kaj Leo Johannesen</v>
      </c>
      <c r="B39" s="9">
        <v>44</v>
      </c>
      <c r="C39" s="9"/>
      <c r="D39" s="9">
        <v>2</v>
      </c>
      <c r="E39" s="9">
        <v>5</v>
      </c>
      <c r="F39" s="9">
        <v>352</v>
      </c>
      <c r="G39" s="9">
        <v>2</v>
      </c>
      <c r="H39" s="10">
        <f t="shared" si="2"/>
        <v>405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0"/>
    </row>
    <row r="40" spans="1:22" ht="12.75" outlineLevel="1">
      <c r="A40" s="7" t="str">
        <f>+LISTIN!A40</f>
        <v>Bjørn Kalsø</v>
      </c>
      <c r="B40" s="9">
        <v>6</v>
      </c>
      <c r="C40" s="9"/>
      <c r="D40" s="9"/>
      <c r="E40" s="9"/>
      <c r="F40" s="9">
        <v>26</v>
      </c>
      <c r="G40" s="9"/>
      <c r="H40" s="10">
        <f t="shared" si="2"/>
        <v>32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0"/>
    </row>
    <row r="41" spans="1:22" ht="12.75" outlineLevel="1">
      <c r="A41" s="7" t="str">
        <f>+LISTIN!A41</f>
        <v>Magni Laksáfoss</v>
      </c>
      <c r="B41" s="9">
        <v>41</v>
      </c>
      <c r="C41" s="9"/>
      <c r="D41" s="9">
        <v>6</v>
      </c>
      <c r="E41" s="9">
        <v>4</v>
      </c>
      <c r="F41" s="9">
        <v>240</v>
      </c>
      <c r="G41" s="9">
        <v>1</v>
      </c>
      <c r="H41" s="10">
        <f t="shared" si="2"/>
        <v>292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0"/>
    </row>
    <row r="42" spans="1:22" ht="12.75" outlineLevel="1">
      <c r="A42" s="7" t="str">
        <f>+LISTIN!A42</f>
        <v>Høgni Mikkelsen</v>
      </c>
      <c r="B42" s="9">
        <v>3</v>
      </c>
      <c r="C42" s="9"/>
      <c r="D42" s="9">
        <v>2</v>
      </c>
      <c r="E42" s="9"/>
      <c r="F42" s="9">
        <v>64</v>
      </c>
      <c r="G42" s="9"/>
      <c r="H42" s="10">
        <f t="shared" si="2"/>
        <v>69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2.75" outlineLevel="1">
      <c r="A43" s="7" t="str">
        <f>+LISTIN!A43</f>
        <v>Gunnar Nattestad</v>
      </c>
      <c r="B43" s="9">
        <v>1</v>
      </c>
      <c r="C43" s="9"/>
      <c r="D43" s="9"/>
      <c r="E43" s="9"/>
      <c r="F43" s="9">
        <v>1</v>
      </c>
      <c r="G43" s="9"/>
      <c r="H43" s="10">
        <f t="shared" si="2"/>
        <v>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2.75" outlineLevel="1">
      <c r="A44" s="7" t="str">
        <f>+LISTIN!A44</f>
        <v>Ingvør Nolsøe</v>
      </c>
      <c r="B44" s="9">
        <v>9</v>
      </c>
      <c r="C44" s="9"/>
      <c r="D44" s="9"/>
      <c r="E44" s="9"/>
      <c r="F44" s="9">
        <v>144</v>
      </c>
      <c r="G44" s="9">
        <v>2</v>
      </c>
      <c r="H44" s="10">
        <f t="shared" si="2"/>
        <v>155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ht="12.75" outlineLevel="1">
      <c r="A45" s="7" t="str">
        <f>+LISTIN!A45</f>
        <v>Alfred Olsen</v>
      </c>
      <c r="B45" s="9">
        <v>5</v>
      </c>
      <c r="C45" s="9"/>
      <c r="D45" s="9"/>
      <c r="E45" s="9"/>
      <c r="F45" s="9">
        <v>30</v>
      </c>
      <c r="G45" s="9"/>
      <c r="H45" s="10">
        <f t="shared" si="2"/>
        <v>35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0"/>
    </row>
    <row r="46" spans="1:22" ht="12.75" outlineLevel="1">
      <c r="A46" s="7" t="str">
        <f>+LISTIN!A46</f>
        <v>Marjun Olsen</v>
      </c>
      <c r="B46" s="9">
        <v>1</v>
      </c>
      <c r="C46" s="9"/>
      <c r="D46" s="9"/>
      <c r="E46" s="9"/>
      <c r="F46" s="9">
        <v>9</v>
      </c>
      <c r="G46" s="9"/>
      <c r="H46" s="10">
        <f t="shared" si="2"/>
        <v>10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0"/>
    </row>
    <row r="47" spans="1:22" ht="12.75" outlineLevel="1">
      <c r="A47" s="7" t="str">
        <f>+LISTIN!A47</f>
        <v>Rósa Samuelsen</v>
      </c>
      <c r="B47" s="9">
        <v>5</v>
      </c>
      <c r="C47" s="9"/>
      <c r="D47" s="9"/>
      <c r="E47" s="9"/>
      <c r="F47" s="9">
        <v>29</v>
      </c>
      <c r="G47" s="9"/>
      <c r="H47" s="10">
        <f t="shared" si="2"/>
        <v>34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0"/>
    </row>
    <row r="48" spans="1:22" ht="12.75" outlineLevel="1">
      <c r="A48" s="7" t="str">
        <f>+LISTIN!A48</f>
        <v>Bjarti Thomsen</v>
      </c>
      <c r="B48" s="9">
        <v>2</v>
      </c>
      <c r="C48" s="9"/>
      <c r="D48" s="9"/>
      <c r="E48" s="9">
        <v>11</v>
      </c>
      <c r="F48" s="9">
        <v>7</v>
      </c>
      <c r="G48" s="9"/>
      <c r="H48" s="10">
        <f t="shared" si="2"/>
        <v>20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0"/>
    </row>
    <row r="49" spans="1:22" ht="12.75" outlineLevel="1">
      <c r="A49" s="7" t="str">
        <f>+LISTIN!A49</f>
        <v>Jaspur Vang</v>
      </c>
      <c r="B49" s="9"/>
      <c r="C49" s="9"/>
      <c r="D49" s="9"/>
      <c r="E49" s="9"/>
      <c r="F49" s="9">
        <v>5</v>
      </c>
      <c r="G49" s="9"/>
      <c r="H49" s="10">
        <f t="shared" si="2"/>
        <v>5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0"/>
    </row>
    <row r="50" spans="1:22" s="16" customFormat="1" ht="12.75">
      <c r="A50" s="16" t="str">
        <f>+LISTIN!A50</f>
        <v>Listi B tils.</v>
      </c>
      <c r="B50" s="10">
        <f aca="true" t="shared" si="3" ref="B50:G50">SUM(B27:B49)</f>
        <v>227</v>
      </c>
      <c r="C50" s="10">
        <f t="shared" si="3"/>
        <v>1</v>
      </c>
      <c r="D50" s="10">
        <f t="shared" si="3"/>
        <v>12</v>
      </c>
      <c r="E50" s="10">
        <f t="shared" si="3"/>
        <v>29</v>
      </c>
      <c r="F50" s="10">
        <f t="shared" si="3"/>
        <v>1656</v>
      </c>
      <c r="G50" s="10">
        <f t="shared" si="3"/>
        <v>18</v>
      </c>
      <c r="H50" s="10">
        <f t="shared" si="2"/>
        <v>1943</v>
      </c>
      <c r="I50" s="10"/>
      <c r="J50" s="8"/>
      <c r="K50" s="8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7">
        <f>+LISTIN!A51</f>
      </c>
      <c r="B51" s="11"/>
      <c r="C51" s="11"/>
      <c r="D51" s="11"/>
      <c r="E51" s="11"/>
      <c r="F51" s="11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0"/>
    </row>
    <row r="52" spans="1:22" s="17" customFormat="1" ht="18">
      <c r="A52" s="17" t="str">
        <f>+LISTIN!A52</f>
        <v>C. Javnaðarflokkurin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.75" outlineLevel="1">
      <c r="A53" s="7" t="str">
        <f>+LISTIN!A53</f>
        <v>Listin</v>
      </c>
      <c r="B53" s="9">
        <v>6</v>
      </c>
      <c r="C53" s="9"/>
      <c r="D53" s="9"/>
      <c r="E53" s="9">
        <v>6</v>
      </c>
      <c r="F53" s="9">
        <v>112</v>
      </c>
      <c r="G53" s="9">
        <v>2</v>
      </c>
      <c r="H53" s="10">
        <f aca="true" t="shared" si="4" ref="H53:H76">SUM(B53:G53)</f>
        <v>126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0"/>
    </row>
    <row r="54" spans="1:22" ht="12.75" outlineLevel="1">
      <c r="A54" s="7" t="str">
        <f>+LISTIN!A54</f>
        <v>Kirstin Strøm Bech</v>
      </c>
      <c r="B54" s="9">
        <v>4</v>
      </c>
      <c r="C54" s="9"/>
      <c r="D54" s="9"/>
      <c r="E54" s="9">
        <v>2</v>
      </c>
      <c r="F54" s="9">
        <v>25</v>
      </c>
      <c r="G54" s="9"/>
      <c r="H54" s="10">
        <f t="shared" si="4"/>
        <v>31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0"/>
    </row>
    <row r="55" spans="1:22" ht="12.75" outlineLevel="1">
      <c r="A55" s="7" t="str">
        <f>+LISTIN!A55</f>
        <v>Edith Dahl</v>
      </c>
      <c r="B55" s="9">
        <v>1</v>
      </c>
      <c r="C55" s="9"/>
      <c r="D55" s="9"/>
      <c r="E55" s="9"/>
      <c r="F55" s="9">
        <v>32</v>
      </c>
      <c r="G55" s="9"/>
      <c r="H55" s="10">
        <f t="shared" si="4"/>
        <v>33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0"/>
    </row>
    <row r="56" spans="1:22" ht="12.75" outlineLevel="1">
      <c r="A56" s="7" t="str">
        <f>+LISTIN!A56</f>
        <v>Jóannes Eidesgaard</v>
      </c>
      <c r="B56" s="9">
        <v>38</v>
      </c>
      <c r="C56" s="9">
        <v>2</v>
      </c>
      <c r="D56" s="9">
        <v>2</v>
      </c>
      <c r="E56" s="9">
        <v>3</v>
      </c>
      <c r="F56" s="9">
        <v>239</v>
      </c>
      <c r="G56" s="9"/>
      <c r="H56" s="10">
        <f t="shared" si="4"/>
        <v>284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0"/>
    </row>
    <row r="57" spans="1:22" ht="12.75" outlineLevel="1">
      <c r="A57" s="7" t="str">
        <f>+LISTIN!A57</f>
        <v>Gudny Hentze</v>
      </c>
      <c r="B57" s="9">
        <v>3</v>
      </c>
      <c r="C57" s="9"/>
      <c r="D57" s="9"/>
      <c r="E57" s="9"/>
      <c r="F57" s="9">
        <v>3</v>
      </c>
      <c r="G57" s="9"/>
      <c r="H57" s="10">
        <f t="shared" si="4"/>
        <v>6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0"/>
    </row>
    <row r="58" spans="1:22" ht="12.75" outlineLevel="1">
      <c r="A58" s="7" t="str">
        <f>+LISTIN!A58</f>
        <v>John Johannessen</v>
      </c>
      <c r="B58" s="9">
        <v>24</v>
      </c>
      <c r="C58" s="9"/>
      <c r="D58" s="9">
        <v>2</v>
      </c>
      <c r="E58" s="9">
        <v>4</v>
      </c>
      <c r="F58" s="9">
        <v>271</v>
      </c>
      <c r="G58" s="9">
        <v>1</v>
      </c>
      <c r="H58" s="10">
        <f t="shared" si="4"/>
        <v>302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0"/>
    </row>
    <row r="59" spans="1:22" ht="12.75" outlineLevel="1">
      <c r="A59" s="7" t="str">
        <f>+LISTIN!A59</f>
        <v>Jónleif Johannesen</v>
      </c>
      <c r="B59" s="9"/>
      <c r="C59" s="9">
        <v>1</v>
      </c>
      <c r="D59" s="9"/>
      <c r="E59" s="9"/>
      <c r="F59" s="9">
        <v>11</v>
      </c>
      <c r="G59" s="9"/>
      <c r="H59" s="10">
        <f t="shared" si="4"/>
        <v>12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0"/>
    </row>
    <row r="60" spans="1:22" ht="12.75" outlineLevel="1">
      <c r="A60" s="7" t="str">
        <f>+LISTIN!A60</f>
        <v>Vilhelm Johannesen</v>
      </c>
      <c r="B60" s="9">
        <v>1</v>
      </c>
      <c r="C60" s="9"/>
      <c r="D60" s="9"/>
      <c r="E60" s="9"/>
      <c r="F60" s="9">
        <v>24</v>
      </c>
      <c r="G60" s="9"/>
      <c r="H60" s="10">
        <f t="shared" si="4"/>
        <v>25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0"/>
    </row>
    <row r="61" spans="1:22" ht="12.75" outlineLevel="1">
      <c r="A61" s="7" t="str">
        <f>+LISTIN!A61</f>
        <v>Randi í Jógvanstovu</v>
      </c>
      <c r="B61" s="9"/>
      <c r="C61" s="9"/>
      <c r="D61" s="9"/>
      <c r="E61" s="9"/>
      <c r="F61" s="9">
        <v>2</v>
      </c>
      <c r="G61" s="9"/>
      <c r="H61" s="10">
        <f t="shared" si="4"/>
        <v>2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0"/>
    </row>
    <row r="62" spans="1:22" ht="12.75" outlineLevel="1">
      <c r="A62" s="7" t="str">
        <f>+LISTIN!A62</f>
        <v>Gerhard Lognberg</v>
      </c>
      <c r="B62" s="9">
        <v>4</v>
      </c>
      <c r="C62" s="9"/>
      <c r="D62" s="9">
        <v>1</v>
      </c>
      <c r="E62" s="9">
        <v>1</v>
      </c>
      <c r="F62" s="9">
        <v>14</v>
      </c>
      <c r="G62" s="9"/>
      <c r="H62" s="10">
        <f t="shared" si="4"/>
        <v>20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0"/>
    </row>
    <row r="63" spans="1:22" ht="12.75" outlineLevel="1">
      <c r="A63" s="7" t="str">
        <f>+LISTIN!A63</f>
        <v>Kristian Magnussen</v>
      </c>
      <c r="B63" s="9">
        <v>4</v>
      </c>
      <c r="C63" s="9">
        <v>1</v>
      </c>
      <c r="D63" s="9"/>
      <c r="E63" s="9"/>
      <c r="F63" s="9">
        <v>46</v>
      </c>
      <c r="G63" s="9"/>
      <c r="H63" s="10">
        <f t="shared" si="4"/>
        <v>51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0"/>
    </row>
    <row r="64" spans="1:22" ht="12.75" outlineLevel="1">
      <c r="A64" s="7" t="str">
        <f>+LISTIN!A64</f>
        <v>Heðin Mortensen</v>
      </c>
      <c r="B64" s="9">
        <v>14</v>
      </c>
      <c r="C64" s="9">
        <v>1</v>
      </c>
      <c r="D64" s="9"/>
      <c r="E64" s="9">
        <v>2</v>
      </c>
      <c r="F64" s="9">
        <v>99</v>
      </c>
      <c r="G64" s="9"/>
      <c r="H64" s="10">
        <f t="shared" si="4"/>
        <v>116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0"/>
    </row>
    <row r="65" spans="1:22" ht="12.75" outlineLevel="1">
      <c r="A65" s="7" t="str">
        <f>+LISTIN!A65</f>
        <v>Helena Dam á Neystabø</v>
      </c>
      <c r="B65" s="9">
        <v>37</v>
      </c>
      <c r="C65" s="9">
        <v>1</v>
      </c>
      <c r="D65" s="9">
        <v>6</v>
      </c>
      <c r="E65" s="9">
        <v>7</v>
      </c>
      <c r="F65" s="9">
        <v>414</v>
      </c>
      <c r="G65" s="9">
        <v>4</v>
      </c>
      <c r="H65" s="10">
        <f t="shared" si="4"/>
        <v>469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0"/>
    </row>
    <row r="66" spans="1:22" ht="12.75" outlineLevel="1">
      <c r="A66" s="7" t="str">
        <f>+LISTIN!A66</f>
        <v>Óluva Niclasen</v>
      </c>
      <c r="B66" s="9">
        <v>1</v>
      </c>
      <c r="C66" s="9"/>
      <c r="D66" s="9"/>
      <c r="E66" s="9"/>
      <c r="F66" s="9">
        <v>19</v>
      </c>
      <c r="G66" s="9">
        <v>13</v>
      </c>
      <c r="H66" s="10">
        <f t="shared" si="4"/>
        <v>33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0"/>
    </row>
    <row r="67" spans="1:22" ht="12.75" outlineLevel="1">
      <c r="A67" s="7" t="str">
        <f>+LISTIN!A67</f>
        <v>Jóngerð Nielsen</v>
      </c>
      <c r="B67" s="9">
        <v>3</v>
      </c>
      <c r="C67" s="9"/>
      <c r="D67" s="9"/>
      <c r="E67" s="9">
        <v>1</v>
      </c>
      <c r="F67" s="9">
        <v>10</v>
      </c>
      <c r="G67" s="9"/>
      <c r="H67" s="10">
        <f t="shared" si="4"/>
        <v>14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0"/>
    </row>
    <row r="68" spans="1:22" ht="12.75" outlineLevel="1">
      <c r="A68" s="7" t="str">
        <f>+LISTIN!A68</f>
        <v>Nita Næs</v>
      </c>
      <c r="B68" s="9">
        <v>2</v>
      </c>
      <c r="C68" s="9"/>
      <c r="D68" s="9"/>
      <c r="E68" s="9"/>
      <c r="F68" s="9">
        <v>29</v>
      </c>
      <c r="G68" s="9"/>
      <c r="H68" s="10">
        <f t="shared" si="4"/>
        <v>31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</row>
    <row r="69" spans="1:22" ht="12.75" outlineLevel="1">
      <c r="A69" s="7" t="str">
        <f>+LISTIN!A69</f>
        <v>Andrias Petersen</v>
      </c>
      <c r="B69" s="9">
        <v>2</v>
      </c>
      <c r="C69" s="9"/>
      <c r="D69" s="9"/>
      <c r="E69" s="9"/>
      <c r="F69" s="9">
        <v>12</v>
      </c>
      <c r="G69" s="9"/>
      <c r="H69" s="10">
        <f t="shared" si="4"/>
        <v>14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0"/>
    </row>
    <row r="70" spans="1:22" ht="12.75" outlineLevel="1">
      <c r="A70" s="7" t="str">
        <f>+LISTIN!A70</f>
        <v>Dan Reinert Petersen</v>
      </c>
      <c r="B70" s="9"/>
      <c r="C70" s="9"/>
      <c r="D70" s="9"/>
      <c r="E70" s="9"/>
      <c r="F70" s="9">
        <v>7</v>
      </c>
      <c r="G70" s="9"/>
      <c r="H70" s="10">
        <f t="shared" si="4"/>
        <v>7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0"/>
    </row>
    <row r="71" spans="1:23" ht="12.75" outlineLevel="1">
      <c r="A71" s="7" t="str">
        <f>+LISTIN!A71</f>
        <v>Eyðgunn Samuelsen</v>
      </c>
      <c r="B71" s="9">
        <v>1</v>
      </c>
      <c r="C71" s="9"/>
      <c r="D71" s="9"/>
      <c r="E71" s="9"/>
      <c r="F71" s="9">
        <v>31</v>
      </c>
      <c r="G71" s="9"/>
      <c r="H71" s="10">
        <f t="shared" si="4"/>
        <v>32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0"/>
      <c r="W71" s="16"/>
    </row>
    <row r="72" spans="1:23" ht="12.75" outlineLevel="1">
      <c r="A72" s="7" t="str">
        <f>+LISTIN!A72</f>
        <v>Hans Pauli Strøm</v>
      </c>
      <c r="B72" s="9"/>
      <c r="C72" s="9"/>
      <c r="D72" s="9"/>
      <c r="E72" s="9"/>
      <c r="F72" s="9">
        <v>33</v>
      </c>
      <c r="G72" s="9"/>
      <c r="H72" s="10">
        <f t="shared" si="4"/>
        <v>33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6"/>
    </row>
    <row r="73" spans="1:23" ht="12.75" outlineLevel="1">
      <c r="A73" s="7" t="str">
        <f>+LISTIN!A73</f>
        <v>Mamy Dahl Sørensen</v>
      </c>
      <c r="B73" s="9">
        <v>1</v>
      </c>
      <c r="C73" s="9"/>
      <c r="D73" s="9"/>
      <c r="E73" s="9"/>
      <c r="F73" s="9">
        <v>15</v>
      </c>
      <c r="G73" s="9"/>
      <c r="H73" s="10">
        <f t="shared" si="4"/>
        <v>16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0"/>
      <c r="W73" s="16"/>
    </row>
    <row r="74" spans="1:23" ht="12.75" outlineLevel="1">
      <c r="A74" s="7" t="str">
        <f>+LISTIN!A74</f>
        <v>Mikkjal Sørensen</v>
      </c>
      <c r="B74" s="9"/>
      <c r="C74" s="9"/>
      <c r="D74" s="9"/>
      <c r="E74" s="9"/>
      <c r="F74" s="9">
        <v>6</v>
      </c>
      <c r="G74" s="9"/>
      <c r="H74" s="10">
        <f t="shared" si="4"/>
        <v>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0"/>
      <c r="W74" s="16"/>
    </row>
    <row r="75" spans="1:23" ht="12.75" outlineLevel="1">
      <c r="A75" s="7" t="str">
        <f>+LISTIN!A75</f>
        <v>Eiley Weihe</v>
      </c>
      <c r="B75" s="9">
        <v>1</v>
      </c>
      <c r="C75" s="9"/>
      <c r="D75" s="9"/>
      <c r="E75" s="9"/>
      <c r="F75" s="9">
        <v>1</v>
      </c>
      <c r="G75" s="9"/>
      <c r="H75" s="10">
        <f t="shared" si="4"/>
        <v>2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0"/>
      <c r="W75" s="16"/>
    </row>
    <row r="76" spans="1:22" s="16" customFormat="1" ht="12.75">
      <c r="A76" s="16" t="str">
        <f>+LISTIN!A76</f>
        <v>Listi C tils.</v>
      </c>
      <c r="B76" s="8">
        <f aca="true" t="shared" si="5" ref="B76:G76">SUM(B53:B75)</f>
        <v>147</v>
      </c>
      <c r="C76" s="8">
        <f t="shared" si="5"/>
        <v>6</v>
      </c>
      <c r="D76" s="8">
        <f t="shared" si="5"/>
        <v>11</v>
      </c>
      <c r="E76" s="8">
        <f t="shared" si="5"/>
        <v>26</v>
      </c>
      <c r="F76" s="8">
        <f t="shared" si="5"/>
        <v>1455</v>
      </c>
      <c r="G76" s="8">
        <f t="shared" si="5"/>
        <v>20</v>
      </c>
      <c r="H76" s="10">
        <f t="shared" si="4"/>
        <v>1665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0"/>
    </row>
    <row r="77" spans="1:22" ht="12.75">
      <c r="A77" s="7">
        <f>+LISTIN!A77</f>
      </c>
      <c r="B77" s="12" t="s">
        <v>8</v>
      </c>
      <c r="C77" s="12" t="s">
        <v>8</v>
      </c>
      <c r="D77" s="12" t="s">
        <v>8</v>
      </c>
      <c r="E77" s="12" t="s">
        <v>8</v>
      </c>
      <c r="F77" s="12" t="s">
        <v>8</v>
      </c>
      <c r="G77" s="12" t="s">
        <v>8</v>
      </c>
      <c r="H77" s="8" t="s">
        <v>8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17" customFormat="1" ht="18">
      <c r="A78" s="17" t="str">
        <f>+LISTIN!A78</f>
        <v>D. Sjálvstýrisflokkurin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 outlineLevel="1">
      <c r="A79" s="7" t="str">
        <f>+LISTIN!A79</f>
        <v>Listin</v>
      </c>
      <c r="B79" s="9">
        <v>1</v>
      </c>
      <c r="C79" s="9"/>
      <c r="D79" s="9">
        <v>1</v>
      </c>
      <c r="E79" s="9"/>
      <c r="F79" s="9">
        <v>14</v>
      </c>
      <c r="G79" s="9">
        <v>1</v>
      </c>
      <c r="H79" s="10">
        <f>SUM(B79:G79)</f>
        <v>17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0"/>
    </row>
    <row r="80" spans="1:22" ht="12.75" outlineLevel="1">
      <c r="A80" s="7" t="str">
        <f>+LISTIN!A80</f>
        <v>Sámal Petur í Grund</v>
      </c>
      <c r="B80" s="9">
        <v>5</v>
      </c>
      <c r="C80" s="9"/>
      <c r="D80" s="9">
        <v>1</v>
      </c>
      <c r="E80" s="9"/>
      <c r="F80" s="9">
        <v>22</v>
      </c>
      <c r="G80" s="9">
        <v>5</v>
      </c>
      <c r="H80" s="10">
        <f>SUM(B80:G80)</f>
        <v>33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</row>
    <row r="81" spans="1:22" ht="12.75" outlineLevel="1">
      <c r="A81" s="7" t="str">
        <f>+LISTIN!A81</f>
        <v>Kári á Rógvi</v>
      </c>
      <c r="B81" s="9">
        <v>34</v>
      </c>
      <c r="C81" s="9">
        <v>1</v>
      </c>
      <c r="D81" s="9">
        <v>2</v>
      </c>
      <c r="E81" s="9">
        <v>2</v>
      </c>
      <c r="F81" s="9">
        <v>194</v>
      </c>
      <c r="G81" s="9">
        <v>1</v>
      </c>
      <c r="H81" s="10">
        <f>SUM(B81:G81)</f>
        <v>234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</row>
    <row r="82" spans="1:22" ht="12.75" outlineLevel="1">
      <c r="A82" s="7" t="str">
        <f>+LISTIN!A82</f>
        <v>Rúna Sivertsen</v>
      </c>
      <c r="B82" s="9">
        <v>6</v>
      </c>
      <c r="C82" s="9"/>
      <c r="D82" s="9">
        <v>2</v>
      </c>
      <c r="E82" s="9">
        <v>1</v>
      </c>
      <c r="F82" s="9">
        <v>35</v>
      </c>
      <c r="G82" s="9"/>
      <c r="H82" s="10">
        <f>SUM(B82:G82)</f>
        <v>44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</row>
    <row r="83" spans="1:22" s="16" customFormat="1" ht="12.75">
      <c r="A83" s="16" t="str">
        <f>+LISTIN!A83</f>
        <v>Listi D tils.</v>
      </c>
      <c r="B83" s="10">
        <f aca="true" t="shared" si="6" ref="B83:G83">SUM(B79:B82)</f>
        <v>46</v>
      </c>
      <c r="C83" s="10">
        <f t="shared" si="6"/>
        <v>1</v>
      </c>
      <c r="D83" s="10">
        <f t="shared" si="6"/>
        <v>6</v>
      </c>
      <c r="E83" s="10">
        <f t="shared" si="6"/>
        <v>3</v>
      </c>
      <c r="F83" s="10">
        <f t="shared" si="6"/>
        <v>265</v>
      </c>
      <c r="G83" s="10">
        <f t="shared" si="6"/>
        <v>7</v>
      </c>
      <c r="H83" s="10">
        <f>SUM(B83:G83)</f>
        <v>328</v>
      </c>
      <c r="I83" s="10"/>
      <c r="J83" s="10"/>
      <c r="K83" s="8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7">
        <f>+LISTIN!A84</f>
      </c>
      <c r="B84" s="11"/>
      <c r="C84" s="11"/>
      <c r="D84" s="11"/>
      <c r="E84" s="11"/>
      <c r="F84" s="11"/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0"/>
    </row>
    <row r="85" spans="1:22" s="17" customFormat="1" ht="18">
      <c r="A85" s="17" t="str">
        <f>+LISTIN!A85</f>
        <v>E. Tjóðveldi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.75" outlineLevel="1">
      <c r="A86" s="7" t="str">
        <f>+LISTIN!A86</f>
        <v>Listin</v>
      </c>
      <c r="B86" s="9">
        <v>9</v>
      </c>
      <c r="C86" s="9"/>
      <c r="D86" s="9"/>
      <c r="E86" s="9">
        <v>2</v>
      </c>
      <c r="F86" s="9">
        <v>67</v>
      </c>
      <c r="G86" s="9">
        <v>3</v>
      </c>
      <c r="H86" s="10">
        <f aca="true" t="shared" si="7" ref="H86:H105">SUM(B86:G86)</f>
        <v>81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0"/>
    </row>
    <row r="87" spans="1:22" ht="12.75" outlineLevel="1">
      <c r="A87" s="7" t="str">
        <f>+LISTIN!A87</f>
        <v>Olga Biskupstø</v>
      </c>
      <c r="B87" s="9">
        <v>2</v>
      </c>
      <c r="C87" s="9">
        <v>1</v>
      </c>
      <c r="D87" s="9">
        <v>1</v>
      </c>
      <c r="E87" s="9"/>
      <c r="F87" s="9">
        <v>17</v>
      </c>
      <c r="G87" s="9">
        <v>2</v>
      </c>
      <c r="H87" s="10">
        <f t="shared" si="7"/>
        <v>23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0"/>
    </row>
    <row r="88" spans="1:22" ht="12.75" outlineLevel="1">
      <c r="A88" s="7" t="str">
        <f>+LISTIN!A88</f>
        <v>Sólfríð Fjallsbak</v>
      </c>
      <c r="B88" s="9"/>
      <c r="C88" s="9"/>
      <c r="D88" s="9"/>
      <c r="E88" s="9"/>
      <c r="F88" s="9">
        <v>15</v>
      </c>
      <c r="G88" s="9"/>
      <c r="H88" s="10">
        <f t="shared" si="7"/>
        <v>15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0"/>
    </row>
    <row r="89" spans="1:22" ht="12.75" outlineLevel="1">
      <c r="A89" s="7" t="str">
        <f>+LISTIN!A89</f>
        <v>Annita á Fríðriksmørk</v>
      </c>
      <c r="B89" s="9">
        <v>38</v>
      </c>
      <c r="C89" s="9"/>
      <c r="D89" s="9">
        <v>7</v>
      </c>
      <c r="E89" s="9">
        <v>3</v>
      </c>
      <c r="F89" s="9">
        <v>370</v>
      </c>
      <c r="G89" s="9">
        <v>15</v>
      </c>
      <c r="H89" s="10">
        <f t="shared" si="7"/>
        <v>433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0"/>
    </row>
    <row r="90" spans="1:23" ht="12.75" outlineLevel="1">
      <c r="A90" s="7" t="str">
        <f>+LISTIN!A90</f>
        <v>Petur í Gong</v>
      </c>
      <c r="B90" s="9">
        <v>1</v>
      </c>
      <c r="C90" s="9"/>
      <c r="D90" s="9"/>
      <c r="E90" s="9"/>
      <c r="F90" s="9">
        <v>28</v>
      </c>
      <c r="G90" s="9"/>
      <c r="H90" s="10">
        <f t="shared" si="7"/>
        <v>29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0"/>
      <c r="W90" s="16"/>
    </row>
    <row r="91" spans="1:23" ht="12.75" outlineLevel="1">
      <c r="A91" s="7" t="str">
        <f>+LISTIN!A91</f>
        <v>Heini O. Heinesen</v>
      </c>
      <c r="B91" s="9">
        <v>4</v>
      </c>
      <c r="C91" s="9"/>
      <c r="D91" s="9">
        <v>1</v>
      </c>
      <c r="E91" s="9">
        <v>1</v>
      </c>
      <c r="F91" s="9">
        <v>30</v>
      </c>
      <c r="G91" s="9">
        <v>4</v>
      </c>
      <c r="H91" s="10">
        <f t="shared" si="7"/>
        <v>40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0"/>
      <c r="W91" s="16"/>
    </row>
    <row r="92" spans="1:22" ht="12.75" outlineLevel="1">
      <c r="A92" s="7" t="str">
        <f>+LISTIN!A92</f>
        <v>Høgni Hoydal</v>
      </c>
      <c r="B92" s="9">
        <v>115</v>
      </c>
      <c r="C92" s="9">
        <v>3</v>
      </c>
      <c r="D92" s="9">
        <v>16</v>
      </c>
      <c r="E92" s="9">
        <v>18</v>
      </c>
      <c r="F92" s="9">
        <v>1134</v>
      </c>
      <c r="G92" s="9">
        <v>32</v>
      </c>
      <c r="H92" s="10">
        <f t="shared" si="7"/>
        <v>1318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0"/>
    </row>
    <row r="93" spans="1:22" ht="12.75" outlineLevel="1">
      <c r="A93" s="7" t="str">
        <f>+LISTIN!A93</f>
        <v>Jórun Høgnesen</v>
      </c>
      <c r="B93" s="9">
        <v>1</v>
      </c>
      <c r="C93" s="9"/>
      <c r="D93" s="9"/>
      <c r="E93" s="9"/>
      <c r="F93" s="9">
        <v>12</v>
      </c>
      <c r="G93" s="9"/>
      <c r="H93" s="10">
        <f t="shared" si="7"/>
        <v>13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0"/>
    </row>
    <row r="94" spans="1:22" ht="12.75" outlineLevel="1">
      <c r="A94" s="7" t="str">
        <f>+LISTIN!A94</f>
        <v>Tórbjørn Jacobsen</v>
      </c>
      <c r="B94" s="9">
        <v>5</v>
      </c>
      <c r="C94" s="9"/>
      <c r="D94" s="9">
        <v>3</v>
      </c>
      <c r="E94" s="9">
        <v>1</v>
      </c>
      <c r="F94" s="9">
        <v>59</v>
      </c>
      <c r="G94" s="9">
        <v>2</v>
      </c>
      <c r="H94" s="10">
        <f t="shared" si="7"/>
        <v>70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0"/>
    </row>
    <row r="95" spans="1:22" ht="12.75" outlineLevel="1">
      <c r="A95" s="7" t="str">
        <f>+LISTIN!A95</f>
        <v>Róaldur Jákupsson</v>
      </c>
      <c r="B95" s="9">
        <v>1</v>
      </c>
      <c r="C95" s="9"/>
      <c r="D95" s="9"/>
      <c r="E95" s="9"/>
      <c r="F95" s="9">
        <v>12</v>
      </c>
      <c r="G95" s="9"/>
      <c r="H95" s="10">
        <f t="shared" si="7"/>
        <v>13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0"/>
    </row>
    <row r="96" spans="1:22" ht="12.75" outlineLevel="1">
      <c r="A96" s="7" t="str">
        <f>+LISTIN!A96</f>
        <v>Bergtóra H. Joensen</v>
      </c>
      <c r="B96" s="9">
        <v>15</v>
      </c>
      <c r="C96" s="9"/>
      <c r="D96" s="9">
        <v>1</v>
      </c>
      <c r="E96" s="9">
        <v>1</v>
      </c>
      <c r="F96" s="9">
        <v>97</v>
      </c>
      <c r="G96" s="9">
        <v>3</v>
      </c>
      <c r="H96" s="10">
        <f t="shared" si="7"/>
        <v>117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0"/>
    </row>
    <row r="97" spans="1:22" ht="12.75" outlineLevel="1">
      <c r="A97" s="7" t="str">
        <f>+LISTIN!A97</f>
        <v>Óluva Klettskarð</v>
      </c>
      <c r="B97" s="9"/>
      <c r="C97" s="9"/>
      <c r="D97" s="9">
        <v>1</v>
      </c>
      <c r="E97" s="9"/>
      <c r="F97" s="9">
        <v>8</v>
      </c>
      <c r="G97" s="9"/>
      <c r="H97" s="10">
        <f t="shared" si="7"/>
        <v>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0"/>
    </row>
    <row r="98" spans="1:22" ht="12.75" outlineLevel="1">
      <c r="A98" s="7" t="str">
        <f>+LISTIN!A98</f>
        <v>Maria Kristiansdóttir</v>
      </c>
      <c r="B98" s="9"/>
      <c r="C98" s="9"/>
      <c r="D98" s="9"/>
      <c r="E98" s="9"/>
      <c r="F98" s="9">
        <v>1</v>
      </c>
      <c r="G98" s="9"/>
      <c r="H98" s="10">
        <f t="shared" si="7"/>
        <v>1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0"/>
    </row>
    <row r="99" spans="1:22" ht="12.75" outlineLevel="1">
      <c r="A99" s="7" t="str">
        <f>+LISTIN!A99</f>
        <v>Hergeir Nielsen</v>
      </c>
      <c r="B99" s="9"/>
      <c r="C99" s="9"/>
      <c r="D99" s="9"/>
      <c r="E99" s="9"/>
      <c r="F99" s="9">
        <v>16</v>
      </c>
      <c r="G99" s="9"/>
      <c r="H99" s="10">
        <f t="shared" si="7"/>
        <v>16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0"/>
    </row>
    <row r="100" spans="1:22" ht="12.75" outlineLevel="1">
      <c r="A100" s="7" t="str">
        <f>+LISTIN!A100</f>
        <v>Heidi Petersen</v>
      </c>
      <c r="B100" s="9">
        <v>2</v>
      </c>
      <c r="C100" s="9"/>
      <c r="D100" s="9"/>
      <c r="E100" s="9"/>
      <c r="F100" s="9">
        <v>30</v>
      </c>
      <c r="G100" s="9">
        <v>1</v>
      </c>
      <c r="H100" s="10">
        <f t="shared" si="7"/>
        <v>33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0"/>
    </row>
    <row r="101" spans="1:22" ht="12.75" outlineLevel="1">
      <c r="A101" s="7" t="str">
        <f>+LISTIN!A101</f>
        <v>Jákup Petersen</v>
      </c>
      <c r="B101" s="9"/>
      <c r="C101" s="9"/>
      <c r="D101" s="9"/>
      <c r="E101" s="9"/>
      <c r="F101" s="9">
        <v>6</v>
      </c>
      <c r="G101" s="9"/>
      <c r="H101" s="10">
        <f t="shared" si="7"/>
        <v>6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0"/>
    </row>
    <row r="102" spans="1:22" ht="12.75" outlineLevel="1">
      <c r="A102" s="7" t="str">
        <f>+LISTIN!A102</f>
        <v>Páll á Reynatúgvu</v>
      </c>
      <c r="B102" s="9">
        <v>3</v>
      </c>
      <c r="C102" s="9"/>
      <c r="D102" s="9"/>
      <c r="E102" s="9"/>
      <c r="F102" s="9">
        <v>7</v>
      </c>
      <c r="G102" s="9">
        <v>1</v>
      </c>
      <c r="H102" s="10">
        <f t="shared" si="7"/>
        <v>11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0"/>
    </row>
    <row r="103" spans="1:22" ht="12.75" outlineLevel="1">
      <c r="A103" s="7" t="str">
        <f>+LISTIN!A103</f>
        <v>Bjørt Samuelsen</v>
      </c>
      <c r="B103" s="9">
        <v>25</v>
      </c>
      <c r="C103" s="9"/>
      <c r="D103" s="9">
        <v>3</v>
      </c>
      <c r="E103" s="9">
        <v>4</v>
      </c>
      <c r="F103" s="9">
        <v>195</v>
      </c>
      <c r="G103" s="9">
        <v>5</v>
      </c>
      <c r="H103" s="10">
        <f t="shared" si="7"/>
        <v>232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0"/>
    </row>
    <row r="104" spans="1:22" ht="12.75" outlineLevel="1">
      <c r="A104" s="7" t="str">
        <f>+LISTIN!A104</f>
        <v>Sjúrður Skaale</v>
      </c>
      <c r="B104" s="9">
        <v>46</v>
      </c>
      <c r="C104" s="9"/>
      <c r="D104" s="9">
        <v>4</v>
      </c>
      <c r="E104" s="9">
        <v>3</v>
      </c>
      <c r="F104" s="9">
        <v>277</v>
      </c>
      <c r="G104" s="9">
        <v>8</v>
      </c>
      <c r="H104" s="10">
        <f t="shared" si="7"/>
        <v>338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0"/>
    </row>
    <row r="105" spans="1:22" s="16" customFormat="1" ht="13.5" customHeight="1">
      <c r="A105" s="16" t="str">
        <f>+LISTIN!A105</f>
        <v>Listi E tils.</v>
      </c>
      <c r="B105" s="10">
        <f aca="true" t="shared" si="8" ref="B105:G105">SUM(B86:B104)</f>
        <v>267</v>
      </c>
      <c r="C105" s="10">
        <f t="shared" si="8"/>
        <v>4</v>
      </c>
      <c r="D105" s="10">
        <f t="shared" si="8"/>
        <v>37</v>
      </c>
      <c r="E105" s="10">
        <f t="shared" si="8"/>
        <v>33</v>
      </c>
      <c r="F105" s="10">
        <f t="shared" si="8"/>
        <v>2381</v>
      </c>
      <c r="G105" s="10">
        <f t="shared" si="8"/>
        <v>76</v>
      </c>
      <c r="H105" s="10">
        <f t="shared" si="7"/>
        <v>2798</v>
      </c>
      <c r="I105" s="10"/>
      <c r="J105" s="8"/>
      <c r="K105" s="8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>
      <c r="A106" s="7">
        <f>+LISTIN!A106</f>
      </c>
      <c r="B106" s="11"/>
      <c r="C106" s="11"/>
      <c r="D106" s="11"/>
      <c r="E106" s="11"/>
      <c r="F106" s="11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0"/>
    </row>
    <row r="107" spans="1:22" ht="18">
      <c r="A107" s="17" t="str">
        <f>+LISTIN!A107</f>
        <v>H. Miðflokkurin</v>
      </c>
      <c r="B107" s="11"/>
      <c r="C107" s="11"/>
      <c r="D107" s="11"/>
      <c r="E107" s="11"/>
      <c r="F107" s="11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0"/>
    </row>
    <row r="108" spans="1:22" s="17" customFormat="1" ht="18">
      <c r="A108" s="7" t="str">
        <f>+LISTIN!A108</f>
        <v>Listin</v>
      </c>
      <c r="B108" s="15">
        <v>3</v>
      </c>
      <c r="C108" s="15">
        <v>2</v>
      </c>
      <c r="D108" s="15"/>
      <c r="E108" s="15"/>
      <c r="F108" s="15">
        <v>24</v>
      </c>
      <c r="G108" s="15"/>
      <c r="H108" s="10">
        <f>SUM(B108:G108)</f>
        <v>29</v>
      </c>
      <c r="I108" s="10"/>
      <c r="J108" s="10"/>
      <c r="K108" s="8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2.75">
      <c r="A109" s="7" t="str">
        <f>+LISTIN!A109</f>
        <v>Arni Abrahamsen</v>
      </c>
      <c r="B109" s="9"/>
      <c r="C109" s="9"/>
      <c r="D109" s="9"/>
      <c r="E109" s="9"/>
      <c r="F109" s="9">
        <v>2</v>
      </c>
      <c r="G109" s="9"/>
      <c r="H109" s="10">
        <f>SUM(B109:G109)</f>
        <v>2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0"/>
    </row>
    <row r="110" spans="1:22" ht="12.75">
      <c r="A110" s="7" t="str">
        <f>+LISTIN!A110</f>
        <v>Karsten Hansen</v>
      </c>
      <c r="B110" s="9">
        <v>15</v>
      </c>
      <c r="C110" s="9"/>
      <c r="D110" s="9">
        <v>6</v>
      </c>
      <c r="E110" s="9">
        <v>4</v>
      </c>
      <c r="F110" s="9">
        <v>148</v>
      </c>
      <c r="G110" s="9">
        <v>1</v>
      </c>
      <c r="H110" s="10">
        <f aca="true" t="shared" si="9" ref="H110:H119">SUM(B110:G110)</f>
        <v>174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0"/>
    </row>
    <row r="111" spans="1:22" ht="12.75">
      <c r="A111" s="7" t="str">
        <f>+LISTIN!A111</f>
        <v>Egin Henriksen</v>
      </c>
      <c r="B111" s="14">
        <v>4</v>
      </c>
      <c r="C111" s="14"/>
      <c r="D111" s="14">
        <v>1</v>
      </c>
      <c r="E111" s="14"/>
      <c r="F111" s="14">
        <v>37</v>
      </c>
      <c r="G111" s="14"/>
      <c r="H111" s="10">
        <f t="shared" si="9"/>
        <v>42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ht="12.75">
      <c r="A112" s="7" t="str">
        <f>+LISTIN!A112</f>
        <v>Frank Jacobsen</v>
      </c>
      <c r="B112" s="14"/>
      <c r="C112" s="14"/>
      <c r="D112" s="14"/>
      <c r="E112" s="14"/>
      <c r="F112" s="14">
        <v>6</v>
      </c>
      <c r="G112" s="14"/>
      <c r="H112" s="10">
        <f t="shared" si="9"/>
        <v>6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12.75">
      <c r="A113" s="7" t="str">
        <f>+LISTIN!A113</f>
        <v>Mia av Kák Joensen</v>
      </c>
      <c r="B113" s="14">
        <v>1</v>
      </c>
      <c r="C113" s="14"/>
      <c r="D113" s="14"/>
      <c r="E113" s="14">
        <v>1</v>
      </c>
      <c r="F113" s="14">
        <v>5</v>
      </c>
      <c r="G113" s="14"/>
      <c r="H113" s="10">
        <f t="shared" si="9"/>
        <v>7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12.75">
      <c r="A114" s="7" t="str">
        <f>+LISTIN!A114</f>
        <v>Bill Justinussen</v>
      </c>
      <c r="B114" s="14">
        <v>7</v>
      </c>
      <c r="C114" s="14"/>
      <c r="D114" s="14"/>
      <c r="E114" s="14"/>
      <c r="F114" s="14">
        <v>29</v>
      </c>
      <c r="G114" s="14"/>
      <c r="H114" s="10">
        <f t="shared" si="9"/>
        <v>36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12.75">
      <c r="A115" s="7" t="str">
        <f>+LISTIN!A115</f>
        <v>Jaspur Langgaard</v>
      </c>
      <c r="B115" s="14">
        <v>4</v>
      </c>
      <c r="C115" s="14"/>
      <c r="D115" s="14"/>
      <c r="E115" s="14"/>
      <c r="F115" s="14">
        <v>8</v>
      </c>
      <c r="G115" s="14"/>
      <c r="H115" s="10">
        <f t="shared" si="9"/>
        <v>12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ht="12.75">
      <c r="A116" s="7" t="str">
        <f>+LISTIN!A116</f>
        <v>Charlotta á Váli Olsen</v>
      </c>
      <c r="B116" s="14">
        <v>1</v>
      </c>
      <c r="C116" s="14"/>
      <c r="D116" s="14"/>
      <c r="E116" s="14"/>
      <c r="F116" s="14">
        <v>23</v>
      </c>
      <c r="G116" s="14"/>
      <c r="H116" s="10">
        <f t="shared" si="9"/>
        <v>24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ht="12.75">
      <c r="A117" s="7" t="str">
        <f>+LISTIN!A117</f>
        <v>Hjørdis Háberg Petersen</v>
      </c>
      <c r="B117" s="14">
        <v>5</v>
      </c>
      <c r="C117" s="14"/>
      <c r="D117" s="14"/>
      <c r="E117" s="14"/>
      <c r="F117" s="14">
        <v>28</v>
      </c>
      <c r="G117" s="14"/>
      <c r="H117" s="10">
        <f t="shared" si="9"/>
        <v>33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12.75">
      <c r="A118" s="7" t="str">
        <f>+LISTIN!A118</f>
        <v>Jenis av Rana</v>
      </c>
      <c r="B118" s="14">
        <v>11</v>
      </c>
      <c r="C118" s="14"/>
      <c r="D118" s="14">
        <v>4</v>
      </c>
      <c r="E118" s="14">
        <v>3</v>
      </c>
      <c r="F118" s="14">
        <v>138</v>
      </c>
      <c r="G118" s="14"/>
      <c r="H118" s="10">
        <f t="shared" si="9"/>
        <v>156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12.75">
      <c r="A119" s="35" t="str">
        <f>+LISTIN!A119</f>
        <v>Listi H tils.</v>
      </c>
      <c r="B119" s="10">
        <f aca="true" t="shared" si="10" ref="B119:G119">SUM(B108:B118)</f>
        <v>51</v>
      </c>
      <c r="C119" s="10">
        <f t="shared" si="10"/>
        <v>2</v>
      </c>
      <c r="D119" s="10">
        <f t="shared" si="10"/>
        <v>11</v>
      </c>
      <c r="E119" s="10">
        <f t="shared" si="10"/>
        <v>8</v>
      </c>
      <c r="F119" s="10">
        <f t="shared" si="10"/>
        <v>448</v>
      </c>
      <c r="G119" s="10">
        <f t="shared" si="10"/>
        <v>1</v>
      </c>
      <c r="H119" s="10">
        <f t="shared" si="9"/>
        <v>521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2:22" ht="12.75">
      <c r="B120" s="12"/>
      <c r="C120" s="12"/>
      <c r="D120" s="12"/>
      <c r="E120" s="12"/>
      <c r="F120" s="12"/>
      <c r="G120" s="12"/>
      <c r="H120" s="10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12.75">
      <c r="A121" s="33"/>
      <c r="B121" s="38"/>
      <c r="C121" s="38"/>
      <c r="D121" s="38"/>
      <c r="E121" s="38"/>
      <c r="F121" s="38"/>
      <c r="G121" s="38"/>
      <c r="H121" s="10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12.75">
      <c r="A122" s="35" t="str">
        <f>+LISTIN!A122</f>
        <v>Atkvøður</v>
      </c>
      <c r="B122" s="37">
        <f aca="true" t="shared" si="11" ref="B122:H122">SUM(+B119+B105+B83+B76+B50+B24)</f>
        <v>923</v>
      </c>
      <c r="C122" s="37">
        <f t="shared" si="11"/>
        <v>17</v>
      </c>
      <c r="D122" s="37">
        <f t="shared" si="11"/>
        <v>111</v>
      </c>
      <c r="E122" s="37">
        <f t="shared" si="11"/>
        <v>124</v>
      </c>
      <c r="F122" s="37">
        <f t="shared" si="11"/>
        <v>7524</v>
      </c>
      <c r="G122" s="37">
        <f t="shared" si="11"/>
        <v>145</v>
      </c>
      <c r="H122" s="37">
        <f t="shared" si="11"/>
        <v>8844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12"/>
      <c r="T122" s="12"/>
      <c r="U122" s="12"/>
      <c r="V122" s="12"/>
    </row>
    <row r="123" spans="1:22" ht="12.75">
      <c r="A123" s="35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12"/>
      <c r="T123" s="12"/>
      <c r="U123" s="12"/>
      <c r="V123" s="12"/>
    </row>
    <row r="124" spans="1:22" ht="12.75">
      <c r="A124" s="33"/>
      <c r="B124" s="38"/>
      <c r="C124" s="38"/>
      <c r="D124" s="38"/>
      <c r="E124" s="38"/>
      <c r="F124" s="38"/>
      <c r="G124" s="38"/>
      <c r="H124" s="10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ht="12.75">
      <c r="A125" s="35" t="str">
        <f>+LISTIN!A125</f>
        <v>Herav Brævatkvøður</v>
      </c>
      <c r="B125" s="13">
        <v>31</v>
      </c>
      <c r="C125" s="13">
        <v>4</v>
      </c>
      <c r="D125" s="13"/>
      <c r="E125" s="13">
        <v>2</v>
      </c>
      <c r="F125" s="13">
        <v>277</v>
      </c>
      <c r="G125" s="13">
        <v>7</v>
      </c>
      <c r="H125" s="10">
        <f>SUM(B125:G125)</f>
        <v>321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12.75">
      <c r="A126" s="35"/>
      <c r="B126" s="13"/>
      <c r="C126" s="13"/>
      <c r="D126" s="13"/>
      <c r="E126" s="13"/>
      <c r="F126" s="13"/>
      <c r="G126" s="13"/>
      <c r="H126" s="10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2:22" ht="12.75">
      <c r="B127" s="13"/>
      <c r="C127" s="13"/>
      <c r="D127" s="13"/>
      <c r="E127" s="13"/>
      <c r="F127" s="13"/>
      <c r="G127" s="13"/>
      <c r="H127" s="10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ht="12.75">
      <c r="A128" s="35" t="str">
        <f>+LISTIN!A128</f>
        <v>ÓGILDUGAR ATKVØÐUR </v>
      </c>
      <c r="B128" s="13"/>
      <c r="C128" s="13"/>
      <c r="D128" s="13"/>
      <c r="E128" s="13"/>
      <c r="F128" s="13"/>
      <c r="G128" s="13"/>
      <c r="H128" s="10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ht="12.75">
      <c r="A129" s="7" t="str">
        <f>+LISTIN!A129</f>
        <v>      BLANKAR</v>
      </c>
      <c r="B129" s="14">
        <v>6</v>
      </c>
      <c r="C129" s="14"/>
      <c r="D129" s="14">
        <v>1</v>
      </c>
      <c r="E129" s="14"/>
      <c r="F129" s="14">
        <v>30</v>
      </c>
      <c r="G129" s="14"/>
      <c r="H129" s="10">
        <f>SUM(B129:G129)</f>
        <v>37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0"/>
    </row>
    <row r="130" spans="1:22" ht="12.75">
      <c r="A130" s="7" t="str">
        <f>+LISTIN!A130</f>
        <v>     ÓKLÁRAR</v>
      </c>
      <c r="B130" s="14"/>
      <c r="C130" s="14"/>
      <c r="D130" s="14"/>
      <c r="E130" s="14"/>
      <c r="F130" s="14"/>
      <c r="G130" s="14"/>
      <c r="H130" s="10">
        <f>SUM(B130:G130)</f>
        <v>0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0"/>
    </row>
    <row r="131" spans="1:22" ht="12.75">
      <c r="A131" s="7" t="str">
        <f>+LISTIN!A131</f>
        <v>      FRÁMERKI</v>
      </c>
      <c r="B131" s="38">
        <v>2</v>
      </c>
      <c r="C131" s="38"/>
      <c r="D131" s="38"/>
      <c r="E131" s="38"/>
      <c r="F131" s="38">
        <v>19</v>
      </c>
      <c r="G131" s="38"/>
      <c r="H131" s="10">
        <f>SUM(B131:G131)</f>
        <v>21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0"/>
    </row>
    <row r="132" spans="1:22" ht="12.75">
      <c r="A132" s="7">
        <f>+LISTIN!A132</f>
      </c>
      <c r="B132" s="9"/>
      <c r="C132" s="9"/>
      <c r="D132" s="9"/>
      <c r="E132" s="9"/>
      <c r="F132" s="9"/>
      <c r="G132" s="9"/>
      <c r="H132" s="10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0"/>
    </row>
    <row r="133" spans="1:22" ht="12.75">
      <c r="A133" s="35" t="str">
        <f>+LISTIN!A133</f>
        <v>ÓGILDUGAR BRÆVATKV. </v>
      </c>
      <c r="B133" s="14"/>
      <c r="C133" s="14"/>
      <c r="D133" s="14"/>
      <c r="E133" s="14"/>
      <c r="F133" s="14"/>
      <c r="G133" s="14"/>
      <c r="H133" s="10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0"/>
    </row>
    <row r="134" spans="1:22" ht="12.75">
      <c r="A134" s="7" t="str">
        <f>+LISTIN!A134</f>
        <v>      BLANKAR</v>
      </c>
      <c r="B134" s="14"/>
      <c r="C134" s="14"/>
      <c r="D134" s="14"/>
      <c r="E134" s="14"/>
      <c r="F134" s="14"/>
      <c r="G134" s="14"/>
      <c r="H134" s="10">
        <f>SUM(B134:G134)</f>
        <v>0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0"/>
    </row>
    <row r="135" spans="1:22" ht="12.75">
      <c r="A135" s="7" t="str">
        <f>+LISTIN!A135</f>
        <v>     ÓKLÁRAR</v>
      </c>
      <c r="B135" s="38"/>
      <c r="C135" s="38"/>
      <c r="D135" s="38"/>
      <c r="E135" s="38"/>
      <c r="F135" s="38">
        <v>1</v>
      </c>
      <c r="G135" s="38"/>
      <c r="H135" s="10">
        <f>SUM(B135:G135)</f>
        <v>1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0"/>
    </row>
    <row r="136" spans="1:22" ht="12.75">
      <c r="A136" s="7" t="str">
        <f>+LISTIN!A136</f>
        <v>      FRÁMERKI</v>
      </c>
      <c r="B136" s="14"/>
      <c r="C136" s="14"/>
      <c r="D136" s="14"/>
      <c r="E136" s="14"/>
      <c r="F136" s="14"/>
      <c r="G136" s="14"/>
      <c r="H136" s="10">
        <f>SUM(B136:G136)</f>
        <v>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0"/>
    </row>
    <row r="137" spans="1:22" ht="12.75">
      <c r="A137" s="7">
        <f>+LISTIN!A137</f>
      </c>
      <c r="B137" s="11"/>
      <c r="C137" s="11"/>
      <c r="D137" s="11"/>
      <c r="E137" s="11"/>
      <c r="F137" s="11"/>
      <c r="G137" s="11"/>
      <c r="H137" s="10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0"/>
    </row>
    <row r="138" spans="1:22" ht="12.75">
      <c r="A138" s="35" t="str">
        <f>+LISTIN!A138</f>
        <v>ÓGILDUGAR ÍALT</v>
      </c>
      <c r="B138" s="10">
        <f aca="true" t="shared" si="12" ref="B138:G138">SUM(B129:B131)+SUM(B134:B136)</f>
        <v>8</v>
      </c>
      <c r="C138" s="10">
        <f t="shared" si="12"/>
        <v>0</v>
      </c>
      <c r="D138" s="10">
        <f t="shared" si="12"/>
        <v>1</v>
      </c>
      <c r="E138" s="10">
        <f t="shared" si="12"/>
        <v>0</v>
      </c>
      <c r="F138" s="10">
        <f t="shared" si="12"/>
        <v>50</v>
      </c>
      <c r="G138" s="10">
        <f t="shared" si="12"/>
        <v>0</v>
      </c>
      <c r="H138" s="10">
        <f>SUM(B138:G138)</f>
        <v>59</v>
      </c>
      <c r="I138" s="11"/>
      <c r="J138" s="12"/>
      <c r="K138" s="8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0"/>
    </row>
    <row r="139" spans="1:22" ht="12.75">
      <c r="A139" s="35"/>
      <c r="B139" s="10"/>
      <c r="C139" s="10"/>
      <c r="D139" s="10"/>
      <c r="E139" s="10"/>
      <c r="F139" s="10"/>
      <c r="G139" s="10"/>
      <c r="H139" s="10"/>
      <c r="I139" s="11"/>
      <c r="J139" s="12"/>
      <c r="K139" s="8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0"/>
    </row>
    <row r="140" spans="1:22" ht="12.75">
      <c r="A140" s="35"/>
      <c r="B140" s="10"/>
      <c r="C140" s="10"/>
      <c r="D140" s="10"/>
      <c r="E140" s="10"/>
      <c r="F140" s="10"/>
      <c r="G140" s="10"/>
      <c r="H140" s="10"/>
      <c r="I140" s="11"/>
      <c r="J140" s="12"/>
      <c r="K140" s="8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0"/>
    </row>
    <row r="141" spans="1:22" ht="12.75">
      <c r="A141" s="35"/>
      <c r="B141" s="10"/>
      <c r="C141" s="10"/>
      <c r="D141" s="10"/>
      <c r="E141" s="10"/>
      <c r="F141" s="10"/>
      <c r="G141" s="10"/>
      <c r="H141" s="10"/>
      <c r="I141" s="11"/>
      <c r="J141" s="12"/>
      <c r="K141" s="8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0"/>
    </row>
    <row r="142" spans="1:22" ht="12.75">
      <c r="A142" s="35"/>
      <c r="B142" s="10"/>
      <c r="C142" s="10"/>
      <c r="D142" s="10"/>
      <c r="E142" s="10"/>
      <c r="F142" s="10"/>
      <c r="G142" s="10"/>
      <c r="H142" s="10"/>
      <c r="I142" s="11"/>
      <c r="J142" s="12"/>
      <c r="K142" s="8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0"/>
    </row>
    <row r="143" spans="2:13" ht="12.75">
      <c r="B143" s="11"/>
      <c r="C143" s="11"/>
      <c r="D143" s="11"/>
      <c r="E143" s="11"/>
      <c r="F143" s="11"/>
      <c r="G143" s="11"/>
      <c r="H143" s="10"/>
      <c r="I143" s="11"/>
      <c r="J143" s="11"/>
      <c r="K143" s="11"/>
      <c r="L143" s="11"/>
      <c r="M143" s="10"/>
    </row>
    <row r="144" spans="1:13" ht="12.75">
      <c r="A144" s="35" t="s">
        <v>190</v>
      </c>
      <c r="B144" s="11"/>
      <c r="C144" s="11"/>
      <c r="D144" s="11"/>
      <c r="E144" s="11"/>
      <c r="F144" s="11"/>
      <c r="G144" s="11"/>
      <c r="H144" s="10"/>
      <c r="I144" s="11"/>
      <c r="J144" s="11"/>
      <c r="K144" s="11"/>
      <c r="L144" s="11"/>
      <c r="M144" s="10"/>
    </row>
    <row r="145" spans="1:13" ht="12.75">
      <c r="A145" s="33" t="s">
        <v>191</v>
      </c>
      <c r="B145" s="11">
        <v>1266</v>
      </c>
      <c r="C145" s="11">
        <v>33</v>
      </c>
      <c r="D145" s="11">
        <v>147</v>
      </c>
      <c r="E145" s="11">
        <v>188</v>
      </c>
      <c r="F145" s="11">
        <v>11121</v>
      </c>
      <c r="G145" s="11">
        <v>168</v>
      </c>
      <c r="H145" s="37">
        <f>SUM(B145:G145)</f>
        <v>12923</v>
      </c>
      <c r="I145" s="11"/>
      <c r="J145" s="11"/>
      <c r="K145" s="11"/>
      <c r="L145" s="11"/>
      <c r="M145" s="10"/>
    </row>
    <row r="146" spans="1:13" ht="12.75">
      <c r="A146" s="33" t="s">
        <v>192</v>
      </c>
      <c r="B146" s="11"/>
      <c r="C146" s="11"/>
      <c r="D146" s="11"/>
      <c r="E146" s="11"/>
      <c r="F146" s="11"/>
      <c r="G146" s="11"/>
      <c r="H146" s="10">
        <f>SUM(B146:G146)</f>
        <v>0</v>
      </c>
      <c r="I146" s="11"/>
      <c r="J146" s="11"/>
      <c r="K146" s="11"/>
      <c r="L146" s="11"/>
      <c r="M146" s="10"/>
    </row>
    <row r="147" spans="1:13" ht="12.75">
      <c r="A147" s="33" t="s">
        <v>194</v>
      </c>
      <c r="B147" s="11">
        <f aca="true" t="shared" si="13" ref="B147:G147">B145+B146</f>
        <v>1266</v>
      </c>
      <c r="C147" s="11">
        <f t="shared" si="13"/>
        <v>33</v>
      </c>
      <c r="D147" s="11">
        <f t="shared" si="13"/>
        <v>147</v>
      </c>
      <c r="E147" s="11">
        <f t="shared" si="13"/>
        <v>188</v>
      </c>
      <c r="F147" s="11">
        <f t="shared" si="13"/>
        <v>11121</v>
      </c>
      <c r="G147" s="11">
        <f t="shared" si="13"/>
        <v>168</v>
      </c>
      <c r="H147" s="10">
        <f>SUM(B147:G147)</f>
        <v>12923</v>
      </c>
      <c r="I147" s="11"/>
      <c r="J147" s="11"/>
      <c r="K147" s="11"/>
      <c r="L147" s="11"/>
      <c r="M147" s="10"/>
    </row>
    <row r="148" spans="2:13" ht="12.75">
      <c r="B148" s="11"/>
      <c r="C148" s="11"/>
      <c r="D148" s="11"/>
      <c r="E148" s="11"/>
      <c r="F148" s="11"/>
      <c r="G148" s="11"/>
      <c r="H148" s="10"/>
      <c r="I148" s="11"/>
      <c r="J148" s="11"/>
      <c r="K148" s="11"/>
      <c r="L148" s="11"/>
      <c r="M148" s="10"/>
    </row>
    <row r="149" spans="2:13" ht="12.75">
      <c r="B149" s="11"/>
      <c r="C149" s="11"/>
      <c r="D149" s="11"/>
      <c r="E149" s="11"/>
      <c r="F149" s="11"/>
      <c r="G149" s="11"/>
      <c r="H149" s="10"/>
      <c r="I149" s="11"/>
      <c r="J149" s="11"/>
      <c r="L149" s="11"/>
      <c r="M149" s="10"/>
    </row>
    <row r="150" spans="2:13" ht="12.75">
      <c r="B150" s="11"/>
      <c r="C150" s="11"/>
      <c r="D150" s="11"/>
      <c r="E150" s="11"/>
      <c r="F150" s="11"/>
      <c r="G150" s="11"/>
      <c r="H150" s="10"/>
      <c r="I150" s="11"/>
      <c r="J150" s="11"/>
      <c r="K150" s="11"/>
      <c r="L150" s="11"/>
      <c r="M150" s="10"/>
    </row>
    <row r="151" spans="2:13" ht="12.75">
      <c r="B151" s="11"/>
      <c r="C151" s="11"/>
      <c r="D151" s="11"/>
      <c r="E151" s="11"/>
      <c r="F151" s="11"/>
      <c r="G151" s="11"/>
      <c r="H151" s="10"/>
      <c r="I151" s="11"/>
      <c r="J151" s="11"/>
      <c r="K151" s="11"/>
      <c r="L151" s="11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2"/>
      <c r="C153" s="12"/>
      <c r="D153" s="12"/>
      <c r="E153" s="12"/>
      <c r="F153" s="12"/>
      <c r="G153" s="12"/>
      <c r="H153" s="8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8"/>
      <c r="I154" s="12"/>
      <c r="J154" s="12"/>
      <c r="K154" s="12"/>
      <c r="L154" s="12"/>
      <c r="M154" s="12"/>
    </row>
    <row r="155" spans="2:13" ht="12.75">
      <c r="B155" s="11"/>
      <c r="C155" s="11"/>
      <c r="D155" s="11"/>
      <c r="E155" s="11"/>
      <c r="F155" s="11"/>
      <c r="G155" s="11"/>
      <c r="H155" s="10"/>
      <c r="I155" s="11"/>
      <c r="J155" s="11"/>
      <c r="K155" s="11"/>
      <c r="L155" s="11"/>
      <c r="M155" s="10"/>
    </row>
    <row r="156" spans="2:13" ht="12.75">
      <c r="B156" s="11"/>
      <c r="C156" s="11"/>
      <c r="D156" s="11"/>
      <c r="E156" s="11"/>
      <c r="F156" s="11"/>
      <c r="G156" s="11"/>
      <c r="H156" s="10"/>
      <c r="I156" s="11"/>
      <c r="J156" s="11"/>
      <c r="K156" s="11"/>
      <c r="L156" s="11"/>
      <c r="M156" s="10"/>
    </row>
    <row r="157" spans="2:13" ht="12.75">
      <c r="B157" s="11"/>
      <c r="C157" s="11"/>
      <c r="D157" s="11"/>
      <c r="E157" s="11"/>
      <c r="F157" s="11"/>
      <c r="G157" s="11"/>
      <c r="H157" s="10"/>
      <c r="I157" s="11"/>
      <c r="J157" s="11"/>
      <c r="K157" s="11"/>
      <c r="L157" s="11"/>
      <c r="M157" s="10"/>
    </row>
    <row r="158" spans="2:13" ht="12.75">
      <c r="B158" s="11"/>
      <c r="C158" s="11"/>
      <c r="D158" s="11"/>
      <c r="E158" s="11"/>
      <c r="F158" s="11"/>
      <c r="G158" s="11"/>
      <c r="H158" s="10"/>
      <c r="I158" s="11"/>
      <c r="J158" s="11"/>
      <c r="K158" s="11"/>
      <c r="L158" s="11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2"/>
      <c r="C160" s="12"/>
      <c r="D160" s="12"/>
      <c r="E160" s="12"/>
      <c r="F160" s="12"/>
      <c r="G160" s="12"/>
      <c r="H160" s="8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8"/>
      <c r="I161" s="12"/>
      <c r="J161" s="12"/>
      <c r="K161" s="12"/>
      <c r="L161" s="12"/>
      <c r="M161" s="12"/>
    </row>
    <row r="162" spans="2:13" ht="12.75">
      <c r="B162" s="11"/>
      <c r="C162" s="11"/>
      <c r="D162" s="11"/>
      <c r="E162" s="11"/>
      <c r="F162" s="11"/>
      <c r="G162" s="11"/>
      <c r="H162" s="10"/>
      <c r="I162" s="11"/>
      <c r="J162" s="11"/>
      <c r="K162" s="11"/>
      <c r="L162" s="11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2"/>
      <c r="C164" s="12"/>
      <c r="D164" s="12"/>
      <c r="E164" s="12"/>
      <c r="F164" s="12"/>
      <c r="G164" s="12"/>
      <c r="H164" s="8"/>
      <c r="I164" s="12"/>
      <c r="J164" s="12"/>
      <c r="K164" s="12"/>
      <c r="L164" s="12"/>
      <c r="M164" s="12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1"/>
      <c r="C166" s="11"/>
      <c r="D166" s="11"/>
      <c r="E166" s="11"/>
      <c r="F166" s="11"/>
      <c r="G166" s="11"/>
      <c r="H166" s="10"/>
      <c r="I166" s="11"/>
      <c r="J166" s="11"/>
      <c r="K166" s="11"/>
      <c r="L166" s="11"/>
      <c r="M166" s="10"/>
    </row>
    <row r="167" spans="2:13" ht="12.75">
      <c r="B167" s="12"/>
      <c r="C167" s="12"/>
      <c r="D167" s="12"/>
      <c r="E167" s="12"/>
      <c r="F167" s="12"/>
      <c r="G167" s="12"/>
      <c r="H167" s="8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8"/>
      <c r="I168" s="12"/>
      <c r="J168" s="12"/>
      <c r="K168" s="12"/>
      <c r="L168" s="12"/>
      <c r="M168" s="12"/>
    </row>
    <row r="169" spans="2:13" ht="12.75">
      <c r="B169" s="11"/>
      <c r="C169" s="11"/>
      <c r="D169" s="11"/>
      <c r="E169" s="11"/>
      <c r="F169" s="11"/>
      <c r="G169" s="11"/>
      <c r="H169" s="10"/>
      <c r="I169" s="11"/>
      <c r="J169" s="11"/>
      <c r="K169" s="11"/>
      <c r="L169" s="11"/>
      <c r="M169" s="10"/>
    </row>
    <row r="170" spans="2:13" ht="12.75">
      <c r="B170" s="11"/>
      <c r="C170" s="11"/>
      <c r="D170" s="11"/>
      <c r="E170" s="11"/>
      <c r="F170" s="11"/>
      <c r="G170" s="11"/>
      <c r="H170" s="10"/>
      <c r="I170" s="11"/>
      <c r="J170" s="11"/>
      <c r="K170" s="11"/>
      <c r="L170" s="11"/>
      <c r="M170" s="10"/>
    </row>
    <row r="171" spans="2:13" ht="12.75">
      <c r="B171" s="11"/>
      <c r="C171" s="11"/>
      <c r="D171" s="11"/>
      <c r="E171" s="11"/>
      <c r="F171" s="11"/>
      <c r="G171" s="11"/>
      <c r="H171" s="10"/>
      <c r="I171" s="11"/>
      <c r="J171" s="11"/>
      <c r="K171" s="11"/>
      <c r="L171" s="11"/>
      <c r="M171" s="10"/>
    </row>
    <row r="172" spans="2:13" ht="12.75">
      <c r="B172" s="12"/>
      <c r="C172" s="12"/>
      <c r="D172" s="12"/>
      <c r="E172" s="12"/>
      <c r="F172" s="12"/>
      <c r="G172" s="12"/>
      <c r="H172" s="8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8"/>
      <c r="I173" s="12"/>
      <c r="J173" s="12"/>
      <c r="K173" s="12"/>
      <c r="L173" s="12"/>
      <c r="M173" s="12"/>
    </row>
    <row r="174" spans="2:13" ht="12.75">
      <c r="B174" s="11"/>
      <c r="C174" s="11"/>
      <c r="D174" s="11"/>
      <c r="E174" s="11"/>
      <c r="F174" s="11"/>
      <c r="G174" s="11"/>
      <c r="H174" s="10"/>
      <c r="I174" s="11"/>
      <c r="J174" s="11"/>
      <c r="K174" s="11"/>
      <c r="L174" s="11"/>
      <c r="M174" s="10"/>
    </row>
    <row r="175" spans="2:13" ht="12.75">
      <c r="B175" s="11"/>
      <c r="C175" s="11"/>
      <c r="D175" s="11"/>
      <c r="E175" s="11"/>
      <c r="F175" s="11"/>
      <c r="G175" s="11"/>
      <c r="H175" s="10"/>
      <c r="I175" s="11"/>
      <c r="J175" s="11"/>
      <c r="K175" s="11"/>
      <c r="L175" s="11"/>
      <c r="M175" s="10"/>
    </row>
    <row r="176" spans="2:13" ht="12.75">
      <c r="B176" s="11"/>
      <c r="C176" s="11"/>
      <c r="D176" s="11"/>
      <c r="E176" s="11"/>
      <c r="F176" s="11"/>
      <c r="G176" s="11"/>
      <c r="H176" s="10"/>
      <c r="I176" s="11"/>
      <c r="J176" s="11"/>
      <c r="K176" s="11"/>
      <c r="L176" s="11"/>
      <c r="M176" s="10"/>
    </row>
    <row r="177" spans="2:13" ht="12.75">
      <c r="B177" s="12"/>
      <c r="C177" s="12"/>
      <c r="D177" s="12"/>
      <c r="E177" s="12"/>
      <c r="F177" s="12"/>
      <c r="G177" s="12"/>
      <c r="H177" s="8"/>
      <c r="I177" s="12"/>
      <c r="J177" s="12"/>
      <c r="K177" s="12"/>
      <c r="L177" s="12"/>
      <c r="M177" s="12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1"/>
      <c r="C179" s="11"/>
      <c r="D179" s="11"/>
      <c r="E179" s="11"/>
      <c r="F179" s="11"/>
      <c r="G179" s="11"/>
      <c r="H179" s="10"/>
      <c r="I179" s="11"/>
      <c r="J179" s="11"/>
      <c r="K179" s="11"/>
      <c r="L179" s="11"/>
      <c r="M179" s="10"/>
    </row>
    <row r="180" spans="2:13" ht="12.75">
      <c r="B180" s="11"/>
      <c r="C180" s="11"/>
      <c r="D180" s="11"/>
      <c r="E180" s="11"/>
      <c r="F180" s="11"/>
      <c r="G180" s="11"/>
      <c r="H180" s="10"/>
      <c r="I180" s="11"/>
      <c r="J180" s="11"/>
      <c r="K180" s="11"/>
      <c r="L180" s="11"/>
      <c r="M180" s="10"/>
    </row>
    <row r="181" spans="2:13" ht="12.75">
      <c r="B181" s="11"/>
      <c r="C181" s="11"/>
      <c r="D181" s="11"/>
      <c r="E181" s="11"/>
      <c r="F181" s="11"/>
      <c r="G181" s="11"/>
      <c r="H181" s="10"/>
      <c r="I181" s="11"/>
      <c r="J181" s="11"/>
      <c r="K181" s="11"/>
      <c r="L181" s="11"/>
      <c r="M181" s="10"/>
    </row>
    <row r="182" spans="2:13" ht="12.75">
      <c r="B182" s="11"/>
      <c r="C182" s="11"/>
      <c r="D182" s="11"/>
      <c r="E182" s="11"/>
      <c r="F182" s="11"/>
      <c r="G182" s="11"/>
      <c r="H182" s="10"/>
      <c r="I182" s="11"/>
      <c r="J182" s="11"/>
      <c r="K182" s="11"/>
      <c r="L182" s="11"/>
      <c r="M182" s="10"/>
    </row>
    <row r="183" spans="2:13" ht="12.75">
      <c r="B183" s="11"/>
      <c r="C183" s="11"/>
      <c r="D183" s="11"/>
      <c r="E183" s="11"/>
      <c r="F183" s="11"/>
      <c r="G183" s="11"/>
      <c r="H183" s="10"/>
      <c r="I183" s="11"/>
      <c r="J183" s="11"/>
      <c r="K183" s="11"/>
      <c r="L183" s="11"/>
      <c r="M183" s="10"/>
    </row>
    <row r="184" spans="2:13" ht="12.75">
      <c r="B184" s="11"/>
      <c r="C184" s="11"/>
      <c r="D184" s="11"/>
      <c r="E184" s="11"/>
      <c r="F184" s="11"/>
      <c r="G184" s="11"/>
      <c r="H184" s="10"/>
      <c r="I184" s="11"/>
      <c r="J184" s="11"/>
      <c r="K184" s="11"/>
      <c r="L184" s="11"/>
      <c r="M184" s="10"/>
    </row>
    <row r="185" spans="2:13" ht="12.75">
      <c r="B185" s="11"/>
      <c r="C185" s="11"/>
      <c r="D185" s="11"/>
      <c r="E185" s="11"/>
      <c r="F185" s="11"/>
      <c r="G185" s="11"/>
      <c r="H185" s="10"/>
      <c r="I185" s="11"/>
      <c r="J185" s="11"/>
      <c r="K185" s="11"/>
      <c r="L185" s="11"/>
      <c r="M185" s="10"/>
    </row>
    <row r="186" spans="2:13" ht="12.75">
      <c r="B186" s="11"/>
      <c r="C186" s="11"/>
      <c r="D186" s="11"/>
      <c r="E186" s="11"/>
      <c r="F186" s="11"/>
      <c r="G186" s="11"/>
      <c r="H186" s="10"/>
      <c r="I186" s="11"/>
      <c r="J186" s="11"/>
      <c r="K186" s="11"/>
      <c r="L186" s="11"/>
      <c r="M186" s="10"/>
    </row>
    <row r="187" spans="2:13" ht="12.75">
      <c r="B187" s="11"/>
      <c r="C187" s="11"/>
      <c r="D187" s="11"/>
      <c r="E187" s="11"/>
      <c r="F187" s="11"/>
      <c r="G187" s="11"/>
      <c r="H187" s="10"/>
      <c r="I187" s="11"/>
      <c r="J187" s="11"/>
      <c r="K187" s="11"/>
      <c r="L187" s="11"/>
      <c r="M187" s="10"/>
    </row>
    <row r="188" spans="2:13" ht="12.75">
      <c r="B188" s="11"/>
      <c r="C188" s="11"/>
      <c r="D188" s="11"/>
      <c r="E188" s="11"/>
      <c r="F188" s="11"/>
      <c r="G188" s="11"/>
      <c r="H188" s="10"/>
      <c r="I188" s="11"/>
      <c r="J188" s="11"/>
      <c r="K188" s="11"/>
      <c r="L188" s="11"/>
      <c r="M188" s="10"/>
    </row>
    <row r="189" spans="2:13" ht="12.75">
      <c r="B189" s="11"/>
      <c r="C189" s="11"/>
      <c r="D189" s="11"/>
      <c r="E189" s="11"/>
      <c r="F189" s="11"/>
      <c r="G189" s="11"/>
      <c r="H189" s="10"/>
      <c r="I189" s="11"/>
      <c r="J189" s="11"/>
      <c r="K189" s="11"/>
      <c r="L189" s="11"/>
      <c r="M189" s="10"/>
    </row>
    <row r="190" spans="2:13" ht="12.75">
      <c r="B190" s="11"/>
      <c r="C190" s="11"/>
      <c r="D190" s="11"/>
      <c r="E190" s="11"/>
      <c r="F190" s="11"/>
      <c r="G190" s="11"/>
      <c r="H190" s="10"/>
      <c r="I190" s="11"/>
      <c r="J190" s="11"/>
      <c r="K190" s="11"/>
      <c r="L190" s="11"/>
      <c r="M190" s="10"/>
    </row>
    <row r="191" spans="2:13" ht="12.75">
      <c r="B191" s="11"/>
      <c r="C191" s="11"/>
      <c r="D191" s="11"/>
      <c r="E191" s="11"/>
      <c r="F191" s="11"/>
      <c r="G191" s="11"/>
      <c r="H191" s="10"/>
      <c r="I191" s="11"/>
      <c r="J191" s="11"/>
      <c r="K191" s="11"/>
      <c r="L191" s="11"/>
      <c r="M191" s="10"/>
    </row>
    <row r="192" spans="2:13" ht="12.75">
      <c r="B192" s="11"/>
      <c r="C192" s="11"/>
      <c r="D192" s="11"/>
      <c r="E192" s="11"/>
      <c r="F192" s="11"/>
      <c r="G192" s="11"/>
      <c r="H192" s="10"/>
      <c r="I192" s="11"/>
      <c r="J192" s="11"/>
      <c r="K192" s="11"/>
      <c r="L192" s="11"/>
      <c r="M192" s="10"/>
    </row>
    <row r="193" spans="2:13" ht="12.75">
      <c r="B193" s="11"/>
      <c r="C193" s="11"/>
      <c r="D193" s="11"/>
      <c r="E193" s="11"/>
      <c r="F193" s="11"/>
      <c r="G193" s="11"/>
      <c r="H193" s="10"/>
      <c r="I193" s="11"/>
      <c r="J193" s="11"/>
      <c r="K193" s="11"/>
      <c r="L193" s="11"/>
      <c r="M193" s="10"/>
    </row>
    <row r="194" spans="2:13" ht="12.75">
      <c r="B194" s="11"/>
      <c r="C194" s="11"/>
      <c r="D194" s="11"/>
      <c r="E194" s="11"/>
      <c r="F194" s="11"/>
      <c r="G194" s="11"/>
      <c r="H194" s="10"/>
      <c r="I194" s="11"/>
      <c r="J194" s="11"/>
      <c r="K194" s="11"/>
      <c r="L194" s="11"/>
      <c r="M194" s="10"/>
    </row>
    <row r="195" spans="2:13" ht="12.75">
      <c r="B195" s="11"/>
      <c r="C195" s="11"/>
      <c r="D195" s="11"/>
      <c r="E195" s="11"/>
      <c r="F195" s="11"/>
      <c r="G195" s="11"/>
      <c r="H195" s="10"/>
      <c r="I195" s="11"/>
      <c r="J195" s="11"/>
      <c r="K195" s="11"/>
      <c r="L195" s="11"/>
      <c r="M195" s="10"/>
    </row>
    <row r="196" spans="2:13" ht="12.75">
      <c r="B196" s="11"/>
      <c r="C196" s="11"/>
      <c r="D196" s="11"/>
      <c r="E196" s="11"/>
      <c r="F196" s="11"/>
      <c r="G196" s="11"/>
      <c r="H196" s="10"/>
      <c r="I196" s="11"/>
      <c r="J196" s="11"/>
      <c r="K196" s="11"/>
      <c r="L196" s="11"/>
      <c r="M196" s="10"/>
    </row>
    <row r="197" spans="2:13" ht="12.75">
      <c r="B197" s="11"/>
      <c r="C197" s="11"/>
      <c r="D197" s="11"/>
      <c r="E197" s="11"/>
      <c r="F197" s="11"/>
      <c r="G197" s="11"/>
      <c r="H197" s="10"/>
      <c r="I197" s="11"/>
      <c r="J197" s="11"/>
      <c r="K197" s="11"/>
      <c r="L197" s="11"/>
      <c r="M197" s="10"/>
    </row>
    <row r="198" spans="2:13" ht="12.75">
      <c r="B198" s="11"/>
      <c r="C198" s="11"/>
      <c r="D198" s="11"/>
      <c r="E198" s="11"/>
      <c r="F198" s="11"/>
      <c r="G198" s="11"/>
      <c r="H198" s="10"/>
      <c r="I198" s="11"/>
      <c r="J198" s="11"/>
      <c r="K198" s="11"/>
      <c r="L198" s="11"/>
      <c r="M198" s="10"/>
    </row>
    <row r="199" spans="2:13" ht="12.75">
      <c r="B199" s="11"/>
      <c r="C199" s="11"/>
      <c r="D199" s="11"/>
      <c r="E199" s="11"/>
      <c r="F199" s="11"/>
      <c r="G199" s="11"/>
      <c r="H199" s="10"/>
      <c r="I199" s="11"/>
      <c r="J199" s="11"/>
      <c r="K199" s="11"/>
      <c r="L199" s="11"/>
      <c r="M199" s="10"/>
    </row>
    <row r="200" spans="2:13" ht="12.75">
      <c r="B200" s="11"/>
      <c r="C200" s="11"/>
      <c r="D200" s="11"/>
      <c r="E200" s="11"/>
      <c r="F200" s="11"/>
      <c r="G200" s="11"/>
      <c r="H200" s="10"/>
      <c r="I200" s="11"/>
      <c r="J200" s="11"/>
      <c r="K200" s="11"/>
      <c r="L200" s="11"/>
      <c r="M200" s="10"/>
    </row>
    <row r="201" spans="2:13" ht="12.75">
      <c r="B201" s="11"/>
      <c r="C201" s="11"/>
      <c r="D201" s="11"/>
      <c r="E201" s="11"/>
      <c r="F201" s="11"/>
      <c r="G201" s="11"/>
      <c r="H201" s="10"/>
      <c r="I201" s="11"/>
      <c r="J201" s="11"/>
      <c r="K201" s="11"/>
      <c r="L201" s="11"/>
      <c r="M201" s="10"/>
    </row>
    <row r="202" spans="2:13" ht="12.75">
      <c r="B202" s="11"/>
      <c r="C202" s="11"/>
      <c r="D202" s="11"/>
      <c r="E202" s="11"/>
      <c r="F202" s="11"/>
      <c r="G202" s="11"/>
      <c r="H202" s="10"/>
      <c r="I202" s="11"/>
      <c r="J202" s="11"/>
      <c r="K202" s="11"/>
      <c r="L202" s="11"/>
      <c r="M202" s="10"/>
    </row>
    <row r="203" spans="2:13" ht="12.75">
      <c r="B203" s="11"/>
      <c r="C203" s="11"/>
      <c r="D203" s="11"/>
      <c r="E203" s="11"/>
      <c r="F203" s="11"/>
      <c r="G203" s="11"/>
      <c r="H203" s="10"/>
      <c r="I203" s="11"/>
      <c r="J203" s="11"/>
      <c r="K203" s="11"/>
      <c r="L203" s="11"/>
      <c r="M203" s="10"/>
    </row>
    <row r="204" spans="2:13" ht="12.75">
      <c r="B204" s="11"/>
      <c r="C204" s="11"/>
      <c r="D204" s="11"/>
      <c r="E204" s="11"/>
      <c r="F204" s="11"/>
      <c r="G204" s="11"/>
      <c r="H204" s="10"/>
      <c r="I204" s="11"/>
      <c r="J204" s="11"/>
      <c r="K204" s="11"/>
      <c r="L204" s="11"/>
      <c r="M204" s="10"/>
    </row>
    <row r="205" spans="2:13" ht="12.75">
      <c r="B205" s="11"/>
      <c r="C205" s="11"/>
      <c r="D205" s="11"/>
      <c r="E205" s="11"/>
      <c r="F205" s="11"/>
      <c r="G205" s="11"/>
      <c r="H205" s="10"/>
      <c r="I205" s="11"/>
      <c r="J205" s="11"/>
      <c r="K205" s="11"/>
      <c r="L205" s="11"/>
      <c r="M205" s="10"/>
    </row>
    <row r="206" spans="2:13" ht="12.75">
      <c r="B206" s="11"/>
      <c r="C206" s="11"/>
      <c r="D206" s="11"/>
      <c r="E206" s="11"/>
      <c r="F206" s="11"/>
      <c r="G206" s="11"/>
      <c r="H206" s="10"/>
      <c r="I206" s="11"/>
      <c r="J206" s="11"/>
      <c r="K206" s="11"/>
      <c r="L206" s="11"/>
      <c r="M206" s="10"/>
    </row>
    <row r="207" spans="2:13" ht="12.75">
      <c r="B207" s="11"/>
      <c r="C207" s="11"/>
      <c r="D207" s="11"/>
      <c r="E207" s="11"/>
      <c r="F207" s="11"/>
      <c r="G207" s="11"/>
      <c r="H207" s="10"/>
      <c r="I207" s="11"/>
      <c r="J207" s="11"/>
      <c r="K207" s="11"/>
      <c r="L207" s="11"/>
      <c r="M207" s="10"/>
    </row>
    <row r="208" spans="2:13" ht="12.75">
      <c r="B208" s="11"/>
      <c r="C208" s="11"/>
      <c r="D208" s="11"/>
      <c r="E208" s="11"/>
      <c r="F208" s="11"/>
      <c r="G208" s="11"/>
      <c r="H208" s="10"/>
      <c r="I208" s="11"/>
      <c r="J208" s="11"/>
      <c r="K208" s="11"/>
      <c r="L208" s="11"/>
      <c r="M208" s="10"/>
    </row>
    <row r="209" spans="2:13" ht="12.75">
      <c r="B209" s="11"/>
      <c r="C209" s="11"/>
      <c r="D209" s="11"/>
      <c r="E209" s="11"/>
      <c r="F209" s="11"/>
      <c r="G209" s="11"/>
      <c r="H209" s="10"/>
      <c r="I209" s="11"/>
      <c r="J209" s="11"/>
      <c r="K209" s="11"/>
      <c r="L209" s="11"/>
      <c r="M209" s="10"/>
    </row>
    <row r="210" spans="2:13" ht="12.75">
      <c r="B210" s="11"/>
      <c r="C210" s="11"/>
      <c r="D210" s="11"/>
      <c r="E210" s="11"/>
      <c r="F210" s="11"/>
      <c r="G210" s="11"/>
      <c r="H210" s="10"/>
      <c r="I210" s="11"/>
      <c r="J210" s="11"/>
      <c r="K210" s="11"/>
      <c r="L210" s="11"/>
      <c r="M210" s="10"/>
    </row>
    <row r="211" spans="2:13" ht="12.75">
      <c r="B211" s="11"/>
      <c r="C211" s="11"/>
      <c r="D211" s="11"/>
      <c r="E211" s="11"/>
      <c r="F211" s="11"/>
      <c r="G211" s="11"/>
      <c r="H211" s="10"/>
      <c r="I211" s="11"/>
      <c r="J211" s="11"/>
      <c r="K211" s="11"/>
      <c r="L211" s="11"/>
      <c r="M211" s="10"/>
    </row>
    <row r="212" spans="2:13" ht="12.75">
      <c r="B212" s="11"/>
      <c r="C212" s="11"/>
      <c r="D212" s="11"/>
      <c r="E212" s="11"/>
      <c r="F212" s="11"/>
      <c r="G212" s="11"/>
      <c r="H212" s="10"/>
      <c r="I212" s="11"/>
      <c r="J212" s="11"/>
      <c r="K212" s="11"/>
      <c r="L212" s="11"/>
      <c r="M212" s="10"/>
    </row>
    <row r="213" spans="2:13" ht="12.75">
      <c r="B213" s="11"/>
      <c r="C213" s="11"/>
      <c r="D213" s="11"/>
      <c r="E213" s="11"/>
      <c r="F213" s="11"/>
      <c r="G213" s="11"/>
      <c r="H213" s="10"/>
      <c r="I213" s="11"/>
      <c r="J213" s="11"/>
      <c r="K213" s="11"/>
      <c r="L213" s="11"/>
      <c r="M213" s="10"/>
    </row>
    <row r="214" spans="2:13" ht="12.75">
      <c r="B214" s="11"/>
      <c r="C214" s="11"/>
      <c r="D214" s="11"/>
      <c r="E214" s="11"/>
      <c r="F214" s="11"/>
      <c r="G214" s="11"/>
      <c r="H214" s="10"/>
      <c r="I214" s="11"/>
      <c r="J214" s="11"/>
      <c r="K214" s="11"/>
      <c r="L214" s="11"/>
      <c r="M214" s="10"/>
    </row>
    <row r="215" spans="2:13" ht="12.75">
      <c r="B215" s="11"/>
      <c r="C215" s="11"/>
      <c r="D215" s="11"/>
      <c r="E215" s="11"/>
      <c r="F215" s="11"/>
      <c r="G215" s="11"/>
      <c r="H215" s="10"/>
      <c r="I215" s="11"/>
      <c r="J215" s="11"/>
      <c r="K215" s="11"/>
      <c r="L215" s="11"/>
      <c r="M215" s="10"/>
    </row>
    <row r="216" spans="2:13" ht="12.75">
      <c r="B216" s="11"/>
      <c r="C216" s="11"/>
      <c r="D216" s="11"/>
      <c r="E216" s="11"/>
      <c r="F216" s="11"/>
      <c r="G216" s="11"/>
      <c r="H216" s="10"/>
      <c r="I216" s="11"/>
      <c r="J216" s="11"/>
      <c r="K216" s="11"/>
      <c r="L216" s="11"/>
      <c r="M216" s="10"/>
    </row>
    <row r="217" spans="2:13" ht="12.75">
      <c r="B217" s="11"/>
      <c r="C217" s="11"/>
      <c r="D217" s="11"/>
      <c r="E217" s="11"/>
      <c r="F217" s="11"/>
      <c r="G217" s="11"/>
      <c r="H217" s="10"/>
      <c r="I217" s="11"/>
      <c r="J217" s="11"/>
      <c r="K217" s="11"/>
      <c r="L217" s="11"/>
      <c r="M217" s="10"/>
    </row>
    <row r="218" spans="2:13" ht="12.75">
      <c r="B218" s="11"/>
      <c r="C218" s="11"/>
      <c r="D218" s="11"/>
      <c r="E218" s="11"/>
      <c r="F218" s="11"/>
      <c r="G218" s="11"/>
      <c r="H218" s="10"/>
      <c r="I218" s="11"/>
      <c r="J218" s="11"/>
      <c r="K218" s="11"/>
      <c r="L218" s="11"/>
      <c r="M218" s="10"/>
    </row>
    <row r="219" spans="2:13" ht="12.75">
      <c r="B219" s="11"/>
      <c r="C219" s="11"/>
      <c r="D219" s="11"/>
      <c r="E219" s="11"/>
      <c r="F219" s="11"/>
      <c r="G219" s="11"/>
      <c r="H219" s="10"/>
      <c r="I219" s="11"/>
      <c r="J219" s="11"/>
      <c r="K219" s="11"/>
      <c r="L219" s="11"/>
      <c r="M219" s="10"/>
    </row>
    <row r="220" spans="2:13" ht="12.75">
      <c r="B220" s="11"/>
      <c r="C220" s="11"/>
      <c r="D220" s="11"/>
      <c r="E220" s="11"/>
      <c r="F220" s="11"/>
      <c r="G220" s="11"/>
      <c r="H220" s="10"/>
      <c r="I220" s="11"/>
      <c r="J220" s="11"/>
      <c r="K220" s="11"/>
      <c r="L220" s="11"/>
      <c r="M220" s="10"/>
    </row>
    <row r="221" spans="2:13" ht="12.75">
      <c r="B221" s="11"/>
      <c r="C221" s="11"/>
      <c r="D221" s="11"/>
      <c r="E221" s="11"/>
      <c r="F221" s="11"/>
      <c r="G221" s="11"/>
      <c r="H221" s="10"/>
      <c r="I221" s="11"/>
      <c r="J221" s="11"/>
      <c r="K221" s="11"/>
      <c r="L221" s="11"/>
      <c r="M221" s="10"/>
    </row>
    <row r="222" spans="2:13" ht="12.75">
      <c r="B222" s="11"/>
      <c r="C222" s="11"/>
      <c r="D222" s="11"/>
      <c r="E222" s="11"/>
      <c r="F222" s="11"/>
      <c r="G222" s="11"/>
      <c r="H222" s="10"/>
      <c r="I222" s="11"/>
      <c r="J222" s="11"/>
      <c r="K222" s="11"/>
      <c r="L222" s="11"/>
      <c r="M222" s="10"/>
    </row>
    <row r="223" spans="2:13" ht="12.75">
      <c r="B223" s="11"/>
      <c r="C223" s="11"/>
      <c r="D223" s="11"/>
      <c r="E223" s="11"/>
      <c r="F223" s="11"/>
      <c r="G223" s="11"/>
      <c r="H223" s="10"/>
      <c r="I223" s="11"/>
      <c r="J223" s="11"/>
      <c r="K223" s="11"/>
      <c r="L223" s="11"/>
      <c r="M223" s="10"/>
    </row>
    <row r="224" spans="2:13" ht="12.75">
      <c r="B224" s="11"/>
      <c r="C224" s="11"/>
      <c r="D224" s="11"/>
      <c r="E224" s="11"/>
      <c r="F224" s="11"/>
      <c r="G224" s="11"/>
      <c r="H224" s="10"/>
      <c r="I224" s="11"/>
      <c r="J224" s="11"/>
      <c r="K224" s="11"/>
      <c r="L224" s="11"/>
      <c r="M224" s="10"/>
    </row>
    <row r="225" spans="2:13" ht="12.75">
      <c r="B225" s="11"/>
      <c r="C225" s="11"/>
      <c r="D225" s="11"/>
      <c r="E225" s="11"/>
      <c r="F225" s="11"/>
      <c r="G225" s="11"/>
      <c r="H225" s="10"/>
      <c r="I225" s="11"/>
      <c r="J225" s="11"/>
      <c r="K225" s="11"/>
      <c r="L225" s="11"/>
      <c r="M225" s="10"/>
    </row>
    <row r="226" spans="2:13" ht="12.75">
      <c r="B226" s="11"/>
      <c r="C226" s="11"/>
      <c r="D226" s="11"/>
      <c r="E226" s="11"/>
      <c r="F226" s="11"/>
      <c r="G226" s="11"/>
      <c r="H226" s="10"/>
      <c r="I226" s="11"/>
      <c r="J226" s="11"/>
      <c r="K226" s="11"/>
      <c r="L226" s="11"/>
      <c r="M226" s="10"/>
    </row>
    <row r="227" spans="2:13" ht="12.75">
      <c r="B227" s="11"/>
      <c r="C227" s="11"/>
      <c r="D227" s="11"/>
      <c r="E227" s="11"/>
      <c r="F227" s="11"/>
      <c r="G227" s="11"/>
      <c r="H227" s="10"/>
      <c r="I227" s="11"/>
      <c r="J227" s="11"/>
      <c r="K227" s="11"/>
      <c r="L227" s="11"/>
      <c r="M227" s="10"/>
    </row>
    <row r="228" spans="2:13" ht="12.75">
      <c r="B228" s="11"/>
      <c r="C228" s="11"/>
      <c r="D228" s="11"/>
      <c r="E228" s="11"/>
      <c r="F228" s="11"/>
      <c r="G228" s="11"/>
      <c r="H228" s="10"/>
      <c r="I228" s="11"/>
      <c r="J228" s="11"/>
      <c r="K228" s="11"/>
      <c r="L228" s="11"/>
      <c r="M228" s="10"/>
    </row>
    <row r="229" spans="2:13" ht="12.75">
      <c r="B229" s="11"/>
      <c r="C229" s="11"/>
      <c r="D229" s="11"/>
      <c r="E229" s="11"/>
      <c r="F229" s="11"/>
      <c r="G229" s="11"/>
      <c r="H229" s="10"/>
      <c r="I229" s="11"/>
      <c r="J229" s="11"/>
      <c r="K229" s="11"/>
      <c r="L229" s="11"/>
      <c r="M229" s="10"/>
    </row>
    <row r="230" spans="2:13" ht="12.75">
      <c r="B230" s="11"/>
      <c r="C230" s="11"/>
      <c r="D230" s="11"/>
      <c r="E230" s="11"/>
      <c r="F230" s="11"/>
      <c r="G230" s="11"/>
      <c r="H230" s="10"/>
      <c r="I230" s="11"/>
      <c r="J230" s="11"/>
      <c r="K230" s="11"/>
      <c r="L230" s="11"/>
      <c r="M230" s="10"/>
    </row>
    <row r="231" spans="2:13" ht="12.75">
      <c r="B231" s="11"/>
      <c r="C231" s="11"/>
      <c r="D231" s="11"/>
      <c r="E231" s="11"/>
      <c r="F231" s="11"/>
      <c r="G231" s="11"/>
      <c r="H231" s="10"/>
      <c r="I231" s="11"/>
      <c r="J231" s="11"/>
      <c r="K231" s="11"/>
      <c r="L231" s="11"/>
      <c r="M231" s="10"/>
    </row>
    <row r="232" spans="2:13" ht="12.75">
      <c r="B232" s="11"/>
      <c r="C232" s="11"/>
      <c r="D232" s="11"/>
      <c r="E232" s="11"/>
      <c r="F232" s="11"/>
      <c r="G232" s="11"/>
      <c r="H232" s="10"/>
      <c r="I232" s="11"/>
      <c r="J232" s="11"/>
      <c r="K232" s="11"/>
      <c r="L232" s="11"/>
      <c r="M232" s="10"/>
    </row>
    <row r="233" spans="2:13" ht="12.75">
      <c r="B233" s="11"/>
      <c r="C233" s="11"/>
      <c r="D233" s="11"/>
      <c r="E233" s="11"/>
      <c r="F233" s="11"/>
      <c r="G233" s="11"/>
      <c r="H233" s="10"/>
      <c r="I233" s="11"/>
      <c r="J233" s="11"/>
      <c r="K233" s="11"/>
      <c r="L233" s="11"/>
      <c r="M233" s="10"/>
    </row>
    <row r="234" spans="2:13" ht="12.75">
      <c r="B234" s="11"/>
      <c r="C234" s="11"/>
      <c r="D234" s="11"/>
      <c r="E234" s="11"/>
      <c r="F234" s="11"/>
      <c r="G234" s="11"/>
      <c r="H234" s="10"/>
      <c r="I234" s="11"/>
      <c r="J234" s="11"/>
      <c r="K234" s="11"/>
      <c r="L234" s="11"/>
      <c r="M234" s="10"/>
    </row>
    <row r="235" spans="2:13" ht="12.75">
      <c r="B235" s="11"/>
      <c r="C235" s="11"/>
      <c r="D235" s="11"/>
      <c r="E235" s="11"/>
      <c r="F235" s="11"/>
      <c r="G235" s="11"/>
      <c r="H235" s="10"/>
      <c r="I235" s="11"/>
      <c r="J235" s="11"/>
      <c r="K235" s="11"/>
      <c r="L235" s="11"/>
      <c r="M235" s="10"/>
    </row>
    <row r="236" spans="2:13" ht="12.75">
      <c r="B236" s="11"/>
      <c r="C236" s="11"/>
      <c r="D236" s="11"/>
      <c r="E236" s="11"/>
      <c r="F236" s="11"/>
      <c r="G236" s="11"/>
      <c r="H236" s="10"/>
      <c r="I236" s="11"/>
      <c r="J236" s="11"/>
      <c r="K236" s="11"/>
      <c r="L236" s="11"/>
      <c r="M236" s="10"/>
    </row>
    <row r="237" spans="2:13" ht="12.75">
      <c r="B237" s="11"/>
      <c r="C237" s="11"/>
      <c r="D237" s="11"/>
      <c r="E237" s="11"/>
      <c r="F237" s="11"/>
      <c r="G237" s="11"/>
      <c r="H237" s="10"/>
      <c r="I237" s="11"/>
      <c r="J237" s="11"/>
      <c r="K237" s="11"/>
      <c r="L237" s="11"/>
      <c r="M237" s="10"/>
    </row>
    <row r="238" spans="2:13" ht="12.75">
      <c r="B238" s="11"/>
      <c r="C238" s="11"/>
      <c r="D238" s="11"/>
      <c r="E238" s="11"/>
      <c r="F238" s="11"/>
      <c r="G238" s="11"/>
      <c r="H238" s="10"/>
      <c r="I238" s="11"/>
      <c r="J238" s="11"/>
      <c r="K238" s="11"/>
      <c r="L238" s="11"/>
      <c r="M238" s="10"/>
    </row>
    <row r="239" spans="2:13" ht="12.75">
      <c r="B239" s="11"/>
      <c r="C239" s="11"/>
      <c r="D239" s="11"/>
      <c r="E239" s="11"/>
      <c r="F239" s="11"/>
      <c r="G239" s="11"/>
      <c r="H239" s="10"/>
      <c r="I239" s="11"/>
      <c r="J239" s="11"/>
      <c r="K239" s="11"/>
      <c r="L239" s="11"/>
      <c r="M239" s="10"/>
    </row>
    <row r="240" spans="2:13" ht="12.75">
      <c r="B240" s="11"/>
      <c r="C240" s="11"/>
      <c r="D240" s="11"/>
      <c r="E240" s="11"/>
      <c r="F240" s="11"/>
      <c r="G240" s="11"/>
      <c r="H240" s="10"/>
      <c r="I240" s="11"/>
      <c r="J240" s="11"/>
      <c r="K240" s="11"/>
      <c r="L240" s="11"/>
      <c r="M240" s="10"/>
    </row>
    <row r="241" spans="2:13" ht="12.75">
      <c r="B241" s="11"/>
      <c r="C241" s="11"/>
      <c r="D241" s="11"/>
      <c r="E241" s="11"/>
      <c r="F241" s="11"/>
      <c r="G241" s="11"/>
      <c r="H241" s="10"/>
      <c r="I241" s="11"/>
      <c r="J241" s="11"/>
      <c r="K241" s="11"/>
      <c r="L241" s="11"/>
      <c r="M241" s="10"/>
    </row>
    <row r="242" spans="2:13" ht="12.75">
      <c r="B242" s="11"/>
      <c r="C242" s="11"/>
      <c r="D242" s="11"/>
      <c r="E242" s="11"/>
      <c r="F242" s="11"/>
      <c r="G242" s="11"/>
      <c r="H242" s="10"/>
      <c r="I242" s="11"/>
      <c r="J242" s="11"/>
      <c r="K242" s="11"/>
      <c r="L242" s="11"/>
      <c r="M242" s="10"/>
    </row>
    <row r="243" spans="2:13" ht="12.75">
      <c r="B243" s="11"/>
      <c r="C243" s="11"/>
      <c r="D243" s="11"/>
      <c r="E243" s="11"/>
      <c r="F243" s="11"/>
      <c r="G243" s="11"/>
      <c r="H243" s="10"/>
      <c r="I243" s="11"/>
      <c r="J243" s="11"/>
      <c r="K243" s="11"/>
      <c r="L243" s="11"/>
      <c r="M243" s="10"/>
    </row>
    <row r="244" spans="2:13" ht="12.75">
      <c r="B244" s="11"/>
      <c r="C244" s="11"/>
      <c r="D244" s="11"/>
      <c r="E244" s="11"/>
      <c r="F244" s="11"/>
      <c r="G244" s="11"/>
      <c r="H244" s="10"/>
      <c r="I244" s="11"/>
      <c r="J244" s="11"/>
      <c r="K244" s="11"/>
      <c r="L244" s="11"/>
      <c r="M244" s="10"/>
    </row>
    <row r="245" spans="2:13" ht="12.75">
      <c r="B245" s="11"/>
      <c r="C245" s="11"/>
      <c r="D245" s="11"/>
      <c r="E245" s="11"/>
      <c r="F245" s="11"/>
      <c r="G245" s="11"/>
      <c r="H245" s="10"/>
      <c r="I245" s="11"/>
      <c r="J245" s="11"/>
      <c r="K245" s="11"/>
      <c r="L245" s="11"/>
      <c r="M245" s="10"/>
    </row>
    <row r="246" spans="2:13" ht="12.75">
      <c r="B246" s="11"/>
      <c r="C246" s="11"/>
      <c r="D246" s="11"/>
      <c r="E246" s="11"/>
      <c r="F246" s="11"/>
      <c r="G246" s="11"/>
      <c r="H246" s="10"/>
      <c r="I246" s="11"/>
      <c r="J246" s="11"/>
      <c r="K246" s="11"/>
      <c r="L246" s="11"/>
      <c r="M246" s="10"/>
    </row>
    <row r="247" spans="2:13" ht="12.75">
      <c r="B247" s="11"/>
      <c r="C247" s="11"/>
      <c r="D247" s="11"/>
      <c r="E247" s="11"/>
      <c r="F247" s="11"/>
      <c r="G247" s="11"/>
      <c r="H247" s="10"/>
      <c r="I247" s="11"/>
      <c r="J247" s="11"/>
      <c r="K247" s="11"/>
      <c r="L247" s="11"/>
      <c r="M247" s="10"/>
    </row>
    <row r="248" spans="2:13" ht="12.75">
      <c r="B248" s="11"/>
      <c r="C248" s="11"/>
      <c r="D248" s="11"/>
      <c r="E248" s="11"/>
      <c r="F248" s="11"/>
      <c r="G248" s="11"/>
      <c r="H248" s="10"/>
      <c r="I248" s="11"/>
      <c r="J248" s="11"/>
      <c r="K248" s="11"/>
      <c r="L248" s="11"/>
      <c r="M248" s="10"/>
    </row>
    <row r="249" spans="2:13" ht="12.75">
      <c r="B249" s="11"/>
      <c r="C249" s="11"/>
      <c r="D249" s="11"/>
      <c r="E249" s="11"/>
      <c r="F249" s="11"/>
      <c r="G249" s="11"/>
      <c r="H249" s="10"/>
      <c r="I249" s="11"/>
      <c r="J249" s="11"/>
      <c r="K249" s="11"/>
      <c r="L249" s="11"/>
      <c r="M249" s="10"/>
    </row>
    <row r="250" spans="2:13" ht="12.75">
      <c r="B250" s="11"/>
      <c r="C250" s="11"/>
      <c r="D250" s="11"/>
      <c r="E250" s="11"/>
      <c r="F250" s="11"/>
      <c r="G250" s="11"/>
      <c r="H250" s="10"/>
      <c r="I250" s="11"/>
      <c r="J250" s="11"/>
      <c r="K250" s="11"/>
      <c r="L250" s="11"/>
      <c r="M250" s="10"/>
    </row>
    <row r="251" spans="2:13" ht="12.75">
      <c r="B251" s="11"/>
      <c r="C251" s="11"/>
      <c r="D251" s="11"/>
      <c r="E251" s="11"/>
      <c r="F251" s="11"/>
      <c r="G251" s="11"/>
      <c r="H251" s="10"/>
      <c r="I251" s="11"/>
      <c r="J251" s="11"/>
      <c r="K251" s="11"/>
      <c r="L251" s="11"/>
      <c r="M251" s="10"/>
    </row>
    <row r="252" spans="2:13" ht="12.75">
      <c r="B252" s="11"/>
      <c r="C252" s="11"/>
      <c r="D252" s="11"/>
      <c r="E252" s="11"/>
      <c r="F252" s="11"/>
      <c r="G252" s="11"/>
      <c r="H252" s="10"/>
      <c r="I252" s="11"/>
      <c r="J252" s="11"/>
      <c r="K252" s="11"/>
      <c r="L252" s="11"/>
      <c r="M252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52"/>
  <sheetViews>
    <sheetView workbookViewId="0" topLeftCell="A1">
      <selection activeCell="A1" sqref="A1"/>
    </sheetView>
  </sheetViews>
  <sheetFormatPr defaultColWidth="9.33203125" defaultRowHeight="12.75" outlineLevelRow="1"/>
  <cols>
    <col min="1" max="1" width="35.83203125" style="15" customWidth="1"/>
    <col min="2" max="7" width="6.83203125" style="15" customWidth="1"/>
    <col min="8" max="8" width="8.83203125" style="19" customWidth="1"/>
    <col min="9" max="9" width="5.33203125" style="15" customWidth="1"/>
    <col min="10" max="12" width="6.33203125" style="15" customWidth="1"/>
    <col min="13" max="13" width="7.33203125" style="19" customWidth="1"/>
    <col min="14" max="16" width="9.33203125" style="15" customWidth="1"/>
    <col min="17" max="17" width="6.33203125" style="15" customWidth="1"/>
    <col min="18" max="16384" width="9.33203125" style="15" customWidth="1"/>
  </cols>
  <sheetData>
    <row r="1" spans="1:13" ht="69" customHeight="1">
      <c r="A1" s="27" t="s">
        <v>68</v>
      </c>
      <c r="B1" s="39" t="s">
        <v>69</v>
      </c>
      <c r="C1" s="39" t="s">
        <v>70</v>
      </c>
      <c r="D1" s="39" t="s">
        <v>71</v>
      </c>
      <c r="E1" s="39" t="s">
        <v>72</v>
      </c>
      <c r="F1" s="39" t="s">
        <v>73</v>
      </c>
      <c r="G1" s="39" t="s">
        <v>74</v>
      </c>
      <c r="H1" s="6" t="s">
        <v>37</v>
      </c>
      <c r="M1" s="15"/>
    </row>
    <row r="2" spans="1:13" ht="14.25" customHeight="1">
      <c r="A2" s="4"/>
      <c r="B2" s="39"/>
      <c r="C2" s="39"/>
      <c r="D2" s="39"/>
      <c r="E2" s="39"/>
      <c r="F2" s="39"/>
      <c r="G2" s="39"/>
      <c r="H2" s="6"/>
      <c r="M2" s="15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6"/>
    </row>
    <row r="4" spans="1:22" ht="12.75" outlineLevel="1">
      <c r="A4" s="7" t="str">
        <f>+LISTIN!A4</f>
        <v>Listin</v>
      </c>
      <c r="B4" s="9"/>
      <c r="C4" s="9">
        <v>1</v>
      </c>
      <c r="D4" s="9">
        <v>1</v>
      </c>
      <c r="E4" s="9"/>
      <c r="F4" s="9">
        <v>3</v>
      </c>
      <c r="G4" s="9">
        <v>5</v>
      </c>
      <c r="H4" s="10">
        <f aca="true" t="shared" si="0" ref="H4:H24">SUM(B4:G4)</f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3"/>
    </row>
    <row r="5" spans="1:22" ht="12.75" outlineLevel="1">
      <c r="A5" s="7" t="str">
        <f>+LISTIN!A5</f>
        <v>Sølvi Andreasen</v>
      </c>
      <c r="B5" s="9"/>
      <c r="C5" s="9"/>
      <c r="D5" s="9"/>
      <c r="E5" s="9"/>
      <c r="F5" s="9"/>
      <c r="G5" s="9"/>
      <c r="H5" s="10">
        <f t="shared" si="0"/>
        <v>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"/>
    </row>
    <row r="6" spans="1:22" ht="12.75" outlineLevel="1">
      <c r="A6" s="7" t="str">
        <f>+LISTIN!A6</f>
        <v>Óli Breckmann</v>
      </c>
      <c r="B6" s="9"/>
      <c r="C6" s="9"/>
      <c r="D6" s="9">
        <v>4</v>
      </c>
      <c r="E6" s="9"/>
      <c r="F6" s="9">
        <v>6</v>
      </c>
      <c r="G6" s="9"/>
      <c r="H6" s="10">
        <f t="shared" si="0"/>
        <v>10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12.75" outlineLevel="1">
      <c r="A7" s="7" t="str">
        <f>+LISTIN!A7</f>
        <v>Hanna Dalsenni</v>
      </c>
      <c r="B7" s="9"/>
      <c r="C7" s="9"/>
      <c r="D7" s="9"/>
      <c r="E7" s="9"/>
      <c r="F7" s="9"/>
      <c r="G7" s="9"/>
      <c r="H7" s="10">
        <f t="shared" si="0"/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3"/>
    </row>
    <row r="8" spans="1:22" ht="12.75" outlineLevel="1">
      <c r="A8" s="7" t="str">
        <f>+LISTIN!A8</f>
        <v>Bjarni Djurholm</v>
      </c>
      <c r="B8" s="9"/>
      <c r="C8" s="9"/>
      <c r="D8" s="9">
        <v>1</v>
      </c>
      <c r="E8" s="9"/>
      <c r="F8" s="9"/>
      <c r="G8" s="9"/>
      <c r="H8" s="10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/>
    </row>
    <row r="9" spans="1:22" ht="12.75" outlineLevel="1">
      <c r="A9" s="7" t="str">
        <f>+LISTIN!A9</f>
        <v>Tummas í Garði</v>
      </c>
      <c r="B9" s="9"/>
      <c r="C9" s="9"/>
      <c r="D9" s="9">
        <v>3</v>
      </c>
      <c r="E9" s="9"/>
      <c r="F9" s="9"/>
      <c r="G9" s="9"/>
      <c r="H9" s="10">
        <f t="shared" si="0"/>
        <v>3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3"/>
    </row>
    <row r="10" spans="1:22" ht="12.75" outlineLevel="1">
      <c r="A10" s="7" t="str">
        <f>+LISTIN!A10</f>
        <v>Niels Pauli Hammer</v>
      </c>
      <c r="B10" s="9"/>
      <c r="C10" s="9"/>
      <c r="D10" s="9"/>
      <c r="E10" s="9"/>
      <c r="F10" s="9"/>
      <c r="G10" s="9"/>
      <c r="H10" s="10">
        <f t="shared" si="0"/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3"/>
    </row>
    <row r="11" spans="1:22" ht="12.75" outlineLevel="1">
      <c r="A11" s="7" t="str">
        <f>+LISTIN!A11</f>
        <v>Anna Krog Hentze</v>
      </c>
      <c r="B11" s="9"/>
      <c r="C11" s="9"/>
      <c r="D11" s="9">
        <v>1</v>
      </c>
      <c r="E11" s="9"/>
      <c r="F11" s="9"/>
      <c r="G11" s="9"/>
      <c r="H11" s="10">
        <f t="shared" si="0"/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3"/>
    </row>
    <row r="12" spans="1:22" ht="12.75" outlineLevel="1">
      <c r="A12" s="7" t="str">
        <f>+LISTIN!A12</f>
        <v>Hanna Jensen</v>
      </c>
      <c r="B12" s="9"/>
      <c r="C12" s="9"/>
      <c r="D12" s="9"/>
      <c r="E12" s="9"/>
      <c r="F12" s="9">
        <v>1</v>
      </c>
      <c r="G12" s="9">
        <v>1</v>
      </c>
      <c r="H12" s="10">
        <f t="shared" si="0"/>
        <v>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3"/>
    </row>
    <row r="13" spans="1:22" ht="12.75" outlineLevel="1">
      <c r="A13" s="7" t="str">
        <f>+LISTIN!A13</f>
        <v>Kjartan Joensen</v>
      </c>
      <c r="B13" s="9"/>
      <c r="C13" s="9"/>
      <c r="D13" s="9"/>
      <c r="E13" s="9"/>
      <c r="F13" s="9"/>
      <c r="G13" s="9"/>
      <c r="H13" s="10">
        <f t="shared" si="0"/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3"/>
    </row>
    <row r="14" spans="1:22" ht="12.75" outlineLevel="1">
      <c r="A14" s="7" t="str">
        <f>+LISTIN!A14</f>
        <v>Jógvan á Lakjuni</v>
      </c>
      <c r="B14" s="9"/>
      <c r="C14" s="9"/>
      <c r="D14" s="9"/>
      <c r="E14" s="9"/>
      <c r="F14" s="9">
        <v>1</v>
      </c>
      <c r="G14" s="9">
        <v>5</v>
      </c>
      <c r="H14" s="10">
        <f t="shared" si="0"/>
        <v>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3"/>
    </row>
    <row r="15" spans="1:22" ht="12.75" outlineLevel="1">
      <c r="A15" s="7" t="str">
        <f>+LISTIN!A15</f>
        <v>Poul Michelsen</v>
      </c>
      <c r="B15" s="9"/>
      <c r="C15" s="9"/>
      <c r="D15" s="9"/>
      <c r="E15" s="9"/>
      <c r="F15" s="9"/>
      <c r="G15" s="9"/>
      <c r="H15" s="10">
        <f t="shared" si="0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3"/>
    </row>
    <row r="16" spans="1:22" ht="12.75" outlineLevel="1">
      <c r="A16" s="7" t="str">
        <f>+LISTIN!A16</f>
        <v>Jákup Mikkelsen</v>
      </c>
      <c r="B16" s="9"/>
      <c r="C16" s="9"/>
      <c r="D16" s="9">
        <v>1</v>
      </c>
      <c r="E16" s="9"/>
      <c r="F16" s="9"/>
      <c r="G16" s="9"/>
      <c r="H16" s="10">
        <f t="shared" si="0"/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3"/>
    </row>
    <row r="17" spans="1:22" ht="12.75" outlineLevel="1">
      <c r="A17" s="7" t="str">
        <f>+LISTIN!A17</f>
        <v>Bjarti Mohr</v>
      </c>
      <c r="B17" s="9"/>
      <c r="C17" s="9"/>
      <c r="D17" s="9"/>
      <c r="E17" s="9"/>
      <c r="F17" s="9">
        <v>1</v>
      </c>
      <c r="G17" s="9"/>
      <c r="H17" s="10">
        <f t="shared" si="0"/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12.75" outlineLevel="1">
      <c r="A18" s="7" t="str">
        <f>+LISTIN!A18</f>
        <v>Jørgen Niclasen</v>
      </c>
      <c r="B18" s="9">
        <v>23</v>
      </c>
      <c r="C18" s="9">
        <v>10</v>
      </c>
      <c r="D18" s="9">
        <v>87</v>
      </c>
      <c r="E18" s="9">
        <v>1</v>
      </c>
      <c r="F18" s="9">
        <v>92</v>
      </c>
      <c r="G18" s="9">
        <v>144</v>
      </c>
      <c r="H18" s="10">
        <f t="shared" si="0"/>
        <v>357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3"/>
    </row>
    <row r="19" spans="1:22" ht="12.75" outlineLevel="1">
      <c r="A19" s="7" t="str">
        <f>+LISTIN!A19</f>
        <v>Rodmundur Nielsen</v>
      </c>
      <c r="B19" s="9"/>
      <c r="C19" s="9"/>
      <c r="D19" s="9">
        <v>2</v>
      </c>
      <c r="E19" s="9"/>
      <c r="F19" s="9">
        <v>1</v>
      </c>
      <c r="G19" s="9">
        <v>4</v>
      </c>
      <c r="H19" s="10">
        <f t="shared" si="0"/>
        <v>7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3"/>
    </row>
    <row r="20" spans="1:22" ht="12.75" outlineLevel="1">
      <c r="A20" s="7" t="str">
        <f>+LISTIN!A20</f>
        <v>Annika Olsen</v>
      </c>
      <c r="B20" s="9"/>
      <c r="C20" s="9"/>
      <c r="D20" s="9">
        <v>5</v>
      </c>
      <c r="E20" s="9"/>
      <c r="F20" s="9">
        <v>12</v>
      </c>
      <c r="G20" s="9">
        <v>4</v>
      </c>
      <c r="H20" s="10">
        <f t="shared" si="0"/>
        <v>21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3" ht="12.75" outlineLevel="1">
      <c r="A21" s="7" t="str">
        <f>+LISTIN!A21</f>
        <v>Malena Thomsen</v>
      </c>
      <c r="B21" s="9"/>
      <c r="C21" s="9"/>
      <c r="D21" s="9"/>
      <c r="E21" s="9"/>
      <c r="F21" s="9"/>
      <c r="G21" s="9"/>
      <c r="H21" s="10">
        <f t="shared" si="0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3"/>
      <c r="W21" s="19"/>
    </row>
    <row r="22" spans="1:23" ht="12.75" outlineLevel="1">
      <c r="A22" s="7" t="str">
        <f>+LISTIN!A22</f>
        <v>Jacob Vestergaard</v>
      </c>
      <c r="B22" s="9"/>
      <c r="C22" s="9"/>
      <c r="D22" s="9">
        <v>1</v>
      </c>
      <c r="E22" s="9"/>
      <c r="F22" s="9"/>
      <c r="G22" s="9"/>
      <c r="H22" s="10">
        <f t="shared" si="0"/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3"/>
      <c r="W22" s="19"/>
    </row>
    <row r="23" spans="1:23" ht="12.75" outlineLevel="1">
      <c r="A23" s="7" t="str">
        <f>+LISTIN!A23</f>
        <v>Heðin Zachariasen</v>
      </c>
      <c r="B23" s="9"/>
      <c r="C23" s="9"/>
      <c r="D23" s="9"/>
      <c r="E23" s="9"/>
      <c r="F23" s="9"/>
      <c r="G23" s="9"/>
      <c r="H23" s="10">
        <f t="shared" si="0"/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3"/>
      <c r="W23" s="19"/>
    </row>
    <row r="24" spans="1:22" s="16" customFormat="1" ht="12.75">
      <c r="A24" s="16" t="str">
        <f>+LISTIN!A24</f>
        <v>Listi A tilsamans</v>
      </c>
      <c r="B24" s="8">
        <f aca="true" t="shared" si="1" ref="B24:G24">SUM(B4:B23)</f>
        <v>23</v>
      </c>
      <c r="C24" s="8">
        <f t="shared" si="1"/>
        <v>11</v>
      </c>
      <c r="D24" s="8">
        <f t="shared" si="1"/>
        <v>106</v>
      </c>
      <c r="E24" s="8">
        <f t="shared" si="1"/>
        <v>1</v>
      </c>
      <c r="F24" s="8">
        <f t="shared" si="1"/>
        <v>117</v>
      </c>
      <c r="G24" s="8">
        <f t="shared" si="1"/>
        <v>163</v>
      </c>
      <c r="H24" s="10">
        <f t="shared" si="0"/>
        <v>421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0"/>
    </row>
    <row r="25" spans="1:22" ht="12.75">
      <c r="A25" s="7">
        <f>+LISTIN!A25</f>
      </c>
      <c r="B25" s="14"/>
      <c r="C25" s="14"/>
      <c r="D25" s="14"/>
      <c r="E25" s="14"/>
      <c r="F25" s="14"/>
      <c r="G25" s="14"/>
      <c r="H25" s="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3" s="17" customFormat="1" ht="18">
      <c r="A26" s="17" t="str">
        <f>+LISTIN!A26</f>
        <v>B. Sambandsflokkurin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6"/>
    </row>
    <row r="27" spans="1:22" ht="12.75" outlineLevel="1">
      <c r="A27" s="7" t="str">
        <f>+LISTIN!A27</f>
        <v>Listin</v>
      </c>
      <c r="B27" s="9"/>
      <c r="C27" s="9">
        <v>1</v>
      </c>
      <c r="D27" s="9">
        <v>28</v>
      </c>
      <c r="E27" s="9">
        <v>1</v>
      </c>
      <c r="F27" s="9">
        <v>14</v>
      </c>
      <c r="G27" s="9">
        <v>28</v>
      </c>
      <c r="H27" s="10">
        <f aca="true" t="shared" si="2" ref="H27:H50">SUM(B27:G27)</f>
        <v>72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3"/>
    </row>
    <row r="28" spans="1:22" ht="12.75" outlineLevel="1">
      <c r="A28" s="7" t="str">
        <f>+LISTIN!A28</f>
        <v>Helgi Abrahamsen</v>
      </c>
      <c r="B28" s="9"/>
      <c r="C28" s="9"/>
      <c r="D28" s="9"/>
      <c r="E28" s="9"/>
      <c r="F28" s="9"/>
      <c r="G28" s="9"/>
      <c r="H28" s="10">
        <f t="shared" si="2"/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3"/>
    </row>
    <row r="29" spans="1:22" ht="12.75" outlineLevel="1">
      <c r="A29" s="7" t="str">
        <f>+LISTIN!A29</f>
        <v>Svenning Borg</v>
      </c>
      <c r="B29" s="9"/>
      <c r="C29" s="9"/>
      <c r="D29" s="9"/>
      <c r="E29" s="9"/>
      <c r="F29" s="9"/>
      <c r="G29" s="9"/>
      <c r="H29" s="10">
        <f t="shared" si="2"/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3"/>
    </row>
    <row r="30" spans="1:22" ht="12.75" outlineLevel="1">
      <c r="A30" s="7" t="str">
        <f>+LISTIN!A30</f>
        <v>Annfinn Brekkstein</v>
      </c>
      <c r="B30" s="9"/>
      <c r="C30" s="9"/>
      <c r="D30" s="9">
        <v>1</v>
      </c>
      <c r="E30" s="9"/>
      <c r="F30" s="9"/>
      <c r="G30" s="9"/>
      <c r="H30" s="10">
        <f t="shared" si="2"/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3"/>
    </row>
    <row r="31" spans="1:22" ht="12.75" outlineLevel="1">
      <c r="A31" s="7" t="str">
        <f>+LISTIN!A31</f>
        <v>Johan Dahl</v>
      </c>
      <c r="B31" s="9"/>
      <c r="C31" s="9"/>
      <c r="D31" s="9">
        <v>3</v>
      </c>
      <c r="E31" s="9"/>
      <c r="F31" s="9">
        <v>1</v>
      </c>
      <c r="G31" s="9">
        <v>2</v>
      </c>
      <c r="H31" s="10">
        <f t="shared" si="2"/>
        <v>6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3"/>
    </row>
    <row r="32" spans="1:22" ht="12.75" outlineLevel="1">
      <c r="A32" s="7" t="str">
        <f>+LISTIN!A32</f>
        <v>Marjus Dam</v>
      </c>
      <c r="B32" s="9"/>
      <c r="C32" s="9"/>
      <c r="D32" s="9">
        <v>51</v>
      </c>
      <c r="E32" s="9"/>
      <c r="F32" s="9">
        <v>21</v>
      </c>
      <c r="G32" s="9">
        <v>23</v>
      </c>
      <c r="H32" s="10">
        <f t="shared" si="2"/>
        <v>95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3"/>
    </row>
    <row r="33" spans="1:22" ht="12.75" outlineLevel="1">
      <c r="A33" s="7" t="str">
        <f>+LISTIN!A33</f>
        <v>Erikka Elttør</v>
      </c>
      <c r="B33" s="9"/>
      <c r="C33" s="9"/>
      <c r="D33" s="9">
        <v>1</v>
      </c>
      <c r="E33" s="9"/>
      <c r="F33" s="9"/>
      <c r="G33" s="9"/>
      <c r="H33" s="10">
        <f t="shared" si="2"/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3"/>
    </row>
    <row r="34" spans="1:22" ht="12.75" outlineLevel="1">
      <c r="A34" s="7" t="str">
        <f>+LISTIN!A34</f>
        <v>Olav Enomoto</v>
      </c>
      <c r="B34" s="9"/>
      <c r="C34" s="9"/>
      <c r="D34" s="9"/>
      <c r="E34" s="9"/>
      <c r="F34" s="9"/>
      <c r="G34" s="9">
        <v>2</v>
      </c>
      <c r="H34" s="10">
        <f t="shared" si="2"/>
        <v>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3"/>
    </row>
    <row r="35" spans="1:22" ht="12.75" outlineLevel="1">
      <c r="A35" s="7" t="str">
        <f>+LISTIN!A35</f>
        <v>Edva Jacobsen</v>
      </c>
      <c r="B35" s="9"/>
      <c r="C35" s="9"/>
      <c r="D35" s="9">
        <v>3</v>
      </c>
      <c r="E35" s="9"/>
      <c r="F35" s="9"/>
      <c r="G35" s="9"/>
      <c r="H35" s="10">
        <f t="shared" si="2"/>
        <v>3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3"/>
    </row>
    <row r="36" spans="1:22" ht="12.75" outlineLevel="1">
      <c r="A36" s="7" t="str">
        <f>+LISTIN!A36</f>
        <v>Eivind Jacobsen</v>
      </c>
      <c r="B36" s="9">
        <v>1</v>
      </c>
      <c r="C36" s="9"/>
      <c r="D36" s="9">
        <v>18</v>
      </c>
      <c r="E36" s="9"/>
      <c r="F36" s="9">
        <v>10</v>
      </c>
      <c r="G36" s="9">
        <v>59</v>
      </c>
      <c r="H36" s="10">
        <f t="shared" si="2"/>
        <v>88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3"/>
    </row>
    <row r="37" spans="1:22" ht="12.75" outlineLevel="1">
      <c r="A37" s="7" t="str">
        <f>+LISTIN!A37</f>
        <v>John Kári Jacobsen</v>
      </c>
      <c r="B37" s="9"/>
      <c r="C37" s="9"/>
      <c r="D37" s="9"/>
      <c r="E37" s="9"/>
      <c r="F37" s="9">
        <v>1</v>
      </c>
      <c r="G37" s="9"/>
      <c r="H37" s="10">
        <f t="shared" si="2"/>
        <v>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3"/>
    </row>
    <row r="38" spans="1:22" ht="12.75" outlineLevel="1">
      <c r="A38" s="7" t="str">
        <f>+LISTIN!A38</f>
        <v>Edmund Joensen</v>
      </c>
      <c r="B38" s="9"/>
      <c r="C38" s="9"/>
      <c r="D38" s="9">
        <v>5</v>
      </c>
      <c r="E38" s="9"/>
      <c r="F38" s="9"/>
      <c r="G38" s="9">
        <v>7</v>
      </c>
      <c r="H38" s="10">
        <f t="shared" si="2"/>
        <v>12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3"/>
    </row>
    <row r="39" spans="1:22" ht="12.75" outlineLevel="1">
      <c r="A39" s="7" t="str">
        <f>+LISTIN!A39</f>
        <v>Kaj Leo Johannesen</v>
      </c>
      <c r="B39" s="9"/>
      <c r="C39" s="9"/>
      <c r="D39" s="9">
        <v>15</v>
      </c>
      <c r="E39" s="9">
        <v>2</v>
      </c>
      <c r="F39" s="9">
        <v>14</v>
      </c>
      <c r="G39" s="9">
        <v>14</v>
      </c>
      <c r="H39" s="10">
        <f t="shared" si="2"/>
        <v>45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2.75" outlineLevel="1">
      <c r="A40" s="7" t="str">
        <f>+LISTIN!A40</f>
        <v>Bjørn Kalsø</v>
      </c>
      <c r="B40" s="9"/>
      <c r="C40" s="9"/>
      <c r="D40" s="9"/>
      <c r="E40" s="9"/>
      <c r="F40" s="9"/>
      <c r="G40" s="9"/>
      <c r="H40" s="10">
        <f t="shared" si="2"/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3"/>
    </row>
    <row r="41" spans="1:22" ht="12.75" outlineLevel="1">
      <c r="A41" s="7" t="str">
        <f>+LISTIN!A41</f>
        <v>Magni Laksáfoss</v>
      </c>
      <c r="B41" s="9"/>
      <c r="C41" s="9"/>
      <c r="D41" s="9">
        <v>29</v>
      </c>
      <c r="E41" s="9"/>
      <c r="F41" s="9">
        <v>9</v>
      </c>
      <c r="G41" s="9">
        <v>13</v>
      </c>
      <c r="H41" s="10">
        <f t="shared" si="2"/>
        <v>51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3"/>
    </row>
    <row r="42" spans="1:22" ht="12.75" outlineLevel="1">
      <c r="A42" s="7" t="str">
        <f>+LISTIN!A42</f>
        <v>Høgni Mikkelsen</v>
      </c>
      <c r="B42" s="9"/>
      <c r="C42" s="9"/>
      <c r="D42" s="9"/>
      <c r="E42" s="9"/>
      <c r="F42" s="9">
        <v>1</v>
      </c>
      <c r="G42" s="9"/>
      <c r="H42" s="10">
        <f t="shared" si="2"/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3"/>
    </row>
    <row r="43" spans="1:22" ht="12.75" outlineLevel="1">
      <c r="A43" s="7" t="str">
        <f>+LISTIN!A43</f>
        <v>Gunnar Nattestad</v>
      </c>
      <c r="B43" s="9">
        <v>2</v>
      </c>
      <c r="C43" s="9"/>
      <c r="D43" s="9">
        <v>10</v>
      </c>
      <c r="E43" s="9"/>
      <c r="F43" s="9">
        <v>7</v>
      </c>
      <c r="G43" s="9">
        <v>7</v>
      </c>
      <c r="H43" s="10">
        <f t="shared" si="2"/>
        <v>26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3"/>
    </row>
    <row r="44" spans="1:22" ht="12.75" outlineLevel="1">
      <c r="A44" s="7" t="str">
        <f>+LISTIN!A44</f>
        <v>Ingvør Nolsøe</v>
      </c>
      <c r="B44" s="9"/>
      <c r="C44" s="9"/>
      <c r="D44" s="9"/>
      <c r="E44" s="9"/>
      <c r="F44" s="9"/>
      <c r="G44" s="9">
        <v>2</v>
      </c>
      <c r="H44" s="10">
        <f t="shared" si="2"/>
        <v>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3"/>
    </row>
    <row r="45" spans="1:22" ht="12.75" outlineLevel="1">
      <c r="A45" s="7" t="str">
        <f>+LISTIN!A45</f>
        <v>Alfred Olsen</v>
      </c>
      <c r="B45" s="9"/>
      <c r="C45" s="9"/>
      <c r="D45" s="9">
        <v>2</v>
      </c>
      <c r="E45" s="9"/>
      <c r="F45" s="9"/>
      <c r="G45" s="9"/>
      <c r="H45" s="10">
        <f t="shared" si="2"/>
        <v>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3"/>
    </row>
    <row r="46" spans="1:22" ht="12.75" outlineLevel="1">
      <c r="A46" s="7" t="str">
        <f>+LISTIN!A46</f>
        <v>Marjun Olsen</v>
      </c>
      <c r="B46" s="9"/>
      <c r="C46" s="9"/>
      <c r="D46" s="9"/>
      <c r="E46" s="9"/>
      <c r="F46" s="9"/>
      <c r="G46" s="9"/>
      <c r="H46" s="10">
        <f t="shared" si="2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3"/>
    </row>
    <row r="47" spans="1:22" ht="12.75" outlineLevel="1">
      <c r="A47" s="7" t="str">
        <f>+LISTIN!A47</f>
        <v>Rósa Samuelsen</v>
      </c>
      <c r="B47" s="9">
        <v>1</v>
      </c>
      <c r="C47" s="9"/>
      <c r="D47" s="9">
        <v>16</v>
      </c>
      <c r="E47" s="9"/>
      <c r="F47" s="9">
        <v>21</v>
      </c>
      <c r="G47" s="9">
        <v>6</v>
      </c>
      <c r="H47" s="10">
        <f t="shared" si="2"/>
        <v>44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3"/>
    </row>
    <row r="48" spans="1:22" ht="12.75" outlineLevel="1">
      <c r="A48" s="7" t="str">
        <f>+LISTIN!A48</f>
        <v>Bjarti Thomsen</v>
      </c>
      <c r="B48" s="9"/>
      <c r="C48" s="9"/>
      <c r="D48" s="9"/>
      <c r="E48" s="9"/>
      <c r="F48" s="9"/>
      <c r="G48" s="9"/>
      <c r="H48" s="10">
        <f t="shared" si="2"/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3"/>
    </row>
    <row r="49" spans="1:22" ht="12.75" outlineLevel="1">
      <c r="A49" s="7" t="str">
        <f>+LISTIN!A49</f>
        <v>Jaspur Vang</v>
      </c>
      <c r="B49" s="9"/>
      <c r="C49" s="9"/>
      <c r="D49" s="9"/>
      <c r="E49" s="9"/>
      <c r="F49" s="9"/>
      <c r="G49" s="9"/>
      <c r="H49" s="10">
        <f t="shared" si="2"/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3"/>
    </row>
    <row r="50" spans="1:22" s="16" customFormat="1" ht="12.75">
      <c r="A50" s="16" t="str">
        <f>+LISTIN!A50</f>
        <v>Listi B tils.</v>
      </c>
      <c r="B50" s="10">
        <f aca="true" t="shared" si="3" ref="B50:G50">SUM(B27:B49)</f>
        <v>4</v>
      </c>
      <c r="C50" s="10">
        <f t="shared" si="3"/>
        <v>1</v>
      </c>
      <c r="D50" s="10">
        <f t="shared" si="3"/>
        <v>182</v>
      </c>
      <c r="E50" s="10">
        <f t="shared" si="3"/>
        <v>3</v>
      </c>
      <c r="F50" s="10">
        <f t="shared" si="3"/>
        <v>99</v>
      </c>
      <c r="G50" s="10">
        <f t="shared" si="3"/>
        <v>163</v>
      </c>
      <c r="H50" s="10">
        <f t="shared" si="2"/>
        <v>452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7">
        <f>+LISTIN!A51</f>
      </c>
      <c r="B51" s="9"/>
      <c r="C51" s="9"/>
      <c r="D51" s="9"/>
      <c r="E51" s="9"/>
      <c r="F51" s="9"/>
      <c r="G51" s="9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3"/>
    </row>
    <row r="52" spans="1:23" s="17" customFormat="1" ht="18">
      <c r="A52" s="17" t="str">
        <f>+LISTIN!A52</f>
        <v>C. Javnaðarflokkurin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6"/>
    </row>
    <row r="53" spans="1:22" ht="12.75" outlineLevel="1">
      <c r="A53" s="7" t="str">
        <f>+LISTIN!A53</f>
        <v>Listin</v>
      </c>
      <c r="B53" s="9"/>
      <c r="C53" s="9"/>
      <c r="D53" s="9">
        <v>12</v>
      </c>
      <c r="E53" s="9"/>
      <c r="F53" s="9">
        <v>6</v>
      </c>
      <c r="G53" s="9">
        <v>6</v>
      </c>
      <c r="H53" s="10">
        <f aca="true" t="shared" si="4" ref="H53:H76">SUM(B53:G53)</f>
        <v>24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3"/>
    </row>
    <row r="54" spans="1:22" ht="12.75" outlineLevel="1">
      <c r="A54" s="7" t="str">
        <f>+LISTIN!A54</f>
        <v>Kirstin Strøm Bech</v>
      </c>
      <c r="B54" s="9"/>
      <c r="C54" s="9"/>
      <c r="D54" s="9"/>
      <c r="E54" s="9"/>
      <c r="F54" s="9"/>
      <c r="G54" s="9"/>
      <c r="H54" s="10">
        <f t="shared" si="4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3"/>
    </row>
    <row r="55" spans="1:22" ht="12.75" outlineLevel="1">
      <c r="A55" s="7" t="str">
        <f>+LISTIN!A55</f>
        <v>Edith Dahl</v>
      </c>
      <c r="B55" s="9"/>
      <c r="C55" s="9"/>
      <c r="D55" s="9"/>
      <c r="E55" s="9"/>
      <c r="F55" s="9"/>
      <c r="G55" s="9"/>
      <c r="H55" s="10">
        <f t="shared" si="4"/>
        <v>0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</row>
    <row r="56" spans="1:22" ht="12.75" outlineLevel="1">
      <c r="A56" s="7" t="str">
        <f>+LISTIN!A56</f>
        <v>Jóannes Eidesgaard</v>
      </c>
      <c r="B56" s="9">
        <v>2</v>
      </c>
      <c r="C56" s="9"/>
      <c r="D56" s="9">
        <v>14</v>
      </c>
      <c r="E56" s="9"/>
      <c r="F56" s="9">
        <v>13</v>
      </c>
      <c r="G56" s="9">
        <v>13</v>
      </c>
      <c r="H56" s="10">
        <f t="shared" si="4"/>
        <v>42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</row>
    <row r="57" spans="1:22" ht="12.75" outlineLevel="1">
      <c r="A57" s="7" t="str">
        <f>+LISTIN!A57</f>
        <v>Gudny Hentze</v>
      </c>
      <c r="B57" s="9"/>
      <c r="C57" s="9"/>
      <c r="D57" s="9">
        <v>1</v>
      </c>
      <c r="E57" s="9"/>
      <c r="F57" s="9"/>
      <c r="G57" s="9"/>
      <c r="H57" s="10">
        <f t="shared" si="4"/>
        <v>1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/>
    </row>
    <row r="58" spans="1:22" ht="12.75" outlineLevel="1">
      <c r="A58" s="7" t="str">
        <f>+LISTIN!A58</f>
        <v>John Johannessen</v>
      </c>
      <c r="B58" s="9"/>
      <c r="C58" s="9"/>
      <c r="D58" s="9">
        <v>25</v>
      </c>
      <c r="E58" s="9"/>
      <c r="F58" s="9">
        <v>9</v>
      </c>
      <c r="G58" s="9">
        <v>1</v>
      </c>
      <c r="H58" s="10">
        <f t="shared" si="4"/>
        <v>35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3"/>
    </row>
    <row r="59" spans="1:22" ht="12.75" outlineLevel="1">
      <c r="A59" s="7" t="str">
        <f>+LISTIN!A59</f>
        <v>Jónleif Johannesen</v>
      </c>
      <c r="B59" s="9"/>
      <c r="C59" s="9"/>
      <c r="D59" s="9">
        <v>2</v>
      </c>
      <c r="E59" s="9"/>
      <c r="F59" s="9"/>
      <c r="G59" s="9">
        <v>1</v>
      </c>
      <c r="H59" s="10">
        <f t="shared" si="4"/>
        <v>3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3"/>
    </row>
    <row r="60" spans="1:22" ht="12.75" outlineLevel="1">
      <c r="A60" s="7" t="str">
        <f>+LISTIN!A60</f>
        <v>Vilhelm Johannesen</v>
      </c>
      <c r="B60" s="9"/>
      <c r="C60" s="9"/>
      <c r="D60" s="9">
        <v>2</v>
      </c>
      <c r="E60" s="9"/>
      <c r="F60" s="9"/>
      <c r="G60" s="9">
        <v>2</v>
      </c>
      <c r="H60" s="10">
        <f t="shared" si="4"/>
        <v>4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3"/>
    </row>
    <row r="61" spans="1:22" ht="12.75" outlineLevel="1">
      <c r="A61" s="7" t="str">
        <f>+LISTIN!A61</f>
        <v>Randi í Jógvanstovu</v>
      </c>
      <c r="B61" s="9"/>
      <c r="C61" s="9"/>
      <c r="D61" s="9"/>
      <c r="E61" s="9"/>
      <c r="F61" s="9"/>
      <c r="G61" s="9"/>
      <c r="H61" s="10">
        <f t="shared" si="4"/>
        <v>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3"/>
    </row>
    <row r="62" spans="1:22" ht="12.75" outlineLevel="1">
      <c r="A62" s="7" t="str">
        <f>+LISTIN!A62</f>
        <v>Gerhard Lognberg</v>
      </c>
      <c r="B62" s="9"/>
      <c r="C62" s="9"/>
      <c r="D62" s="9"/>
      <c r="E62" s="9"/>
      <c r="F62" s="9">
        <v>1</v>
      </c>
      <c r="G62" s="9"/>
      <c r="H62" s="10">
        <f t="shared" si="4"/>
        <v>1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3"/>
    </row>
    <row r="63" spans="1:22" ht="12.75" outlineLevel="1">
      <c r="A63" s="7" t="str">
        <f>+LISTIN!A63</f>
        <v>Kristian Magnussen</v>
      </c>
      <c r="B63" s="9"/>
      <c r="C63" s="9"/>
      <c r="D63" s="9">
        <v>4</v>
      </c>
      <c r="E63" s="9"/>
      <c r="F63" s="9"/>
      <c r="G63" s="9">
        <v>2</v>
      </c>
      <c r="H63" s="10">
        <f t="shared" si="4"/>
        <v>6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3"/>
    </row>
    <row r="64" spans="1:22" ht="12.75" outlineLevel="1">
      <c r="A64" s="7" t="str">
        <f>+LISTIN!A64</f>
        <v>Heðin Mortensen</v>
      </c>
      <c r="B64" s="9"/>
      <c r="C64" s="9"/>
      <c r="D64" s="9"/>
      <c r="E64" s="9"/>
      <c r="F64" s="9"/>
      <c r="G64" s="9"/>
      <c r="H64" s="10">
        <f t="shared" si="4"/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3"/>
    </row>
    <row r="65" spans="1:22" ht="12.75" outlineLevel="1">
      <c r="A65" s="7" t="str">
        <f>+LISTIN!A65</f>
        <v>Helena Dam á Neystabø</v>
      </c>
      <c r="B65" s="9">
        <v>1</v>
      </c>
      <c r="C65" s="9">
        <v>1</v>
      </c>
      <c r="D65" s="9">
        <v>14</v>
      </c>
      <c r="E65" s="9"/>
      <c r="F65" s="9">
        <v>14</v>
      </c>
      <c r="G65" s="9">
        <v>11</v>
      </c>
      <c r="H65" s="10">
        <f t="shared" si="4"/>
        <v>41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3"/>
    </row>
    <row r="66" spans="1:22" ht="12.75" outlineLevel="1">
      <c r="A66" s="7" t="str">
        <f>+LISTIN!A66</f>
        <v>Óluva Niclasen</v>
      </c>
      <c r="B66" s="9"/>
      <c r="C66" s="9"/>
      <c r="D66" s="9"/>
      <c r="E66" s="9"/>
      <c r="F66" s="9"/>
      <c r="G66" s="9"/>
      <c r="H66" s="10">
        <f t="shared" si="4"/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3"/>
    </row>
    <row r="67" spans="1:22" ht="12.75" outlineLevel="1">
      <c r="A67" s="7" t="str">
        <f>+LISTIN!A67</f>
        <v>Jóngerð Nielsen</v>
      </c>
      <c r="B67" s="9"/>
      <c r="C67" s="9"/>
      <c r="D67" s="9"/>
      <c r="E67" s="9"/>
      <c r="F67" s="9">
        <v>2</v>
      </c>
      <c r="G67" s="9"/>
      <c r="H67" s="10">
        <f t="shared" si="4"/>
        <v>2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3"/>
    </row>
    <row r="68" spans="1:22" ht="12.75" outlineLevel="1">
      <c r="A68" s="7" t="str">
        <f>+LISTIN!A68</f>
        <v>Nita Næs</v>
      </c>
      <c r="B68" s="9"/>
      <c r="C68" s="9"/>
      <c r="D68" s="9"/>
      <c r="E68" s="9"/>
      <c r="F68" s="9">
        <v>1</v>
      </c>
      <c r="G68" s="9"/>
      <c r="H68" s="10">
        <f t="shared" si="4"/>
        <v>1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3"/>
    </row>
    <row r="69" spans="1:22" ht="12.75" outlineLevel="1">
      <c r="A69" s="7" t="str">
        <f>+LISTIN!A69</f>
        <v>Andrias Petersen</v>
      </c>
      <c r="B69" s="9"/>
      <c r="C69" s="9"/>
      <c r="D69" s="9"/>
      <c r="E69" s="9"/>
      <c r="F69" s="9"/>
      <c r="G69" s="9">
        <v>1</v>
      </c>
      <c r="H69" s="10">
        <f t="shared" si="4"/>
        <v>1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3"/>
    </row>
    <row r="70" spans="1:22" ht="12.75" outlineLevel="1">
      <c r="A70" s="7" t="str">
        <f>+LISTIN!A70</f>
        <v>Dan Reinert Petersen</v>
      </c>
      <c r="B70" s="9"/>
      <c r="C70" s="9"/>
      <c r="D70" s="9"/>
      <c r="E70" s="9"/>
      <c r="F70" s="9"/>
      <c r="G70" s="9"/>
      <c r="H70" s="10">
        <f t="shared" si="4"/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3"/>
    </row>
    <row r="71" spans="1:23" ht="12.75" outlineLevel="1">
      <c r="A71" s="7" t="str">
        <f>+LISTIN!A71</f>
        <v>Eyðgunn Samuelsen</v>
      </c>
      <c r="B71" s="9"/>
      <c r="C71" s="9"/>
      <c r="D71" s="9">
        <v>6</v>
      </c>
      <c r="E71" s="9"/>
      <c r="F71" s="9">
        <v>3</v>
      </c>
      <c r="G71" s="9">
        <v>15</v>
      </c>
      <c r="H71" s="10">
        <f t="shared" si="4"/>
        <v>24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3"/>
      <c r="W71" s="19"/>
    </row>
    <row r="72" spans="1:23" ht="12.75" outlineLevel="1">
      <c r="A72" s="7" t="str">
        <f>+LISTIN!A72</f>
        <v>Hans Pauli Strøm</v>
      </c>
      <c r="B72" s="9"/>
      <c r="C72" s="9"/>
      <c r="D72" s="9">
        <v>6</v>
      </c>
      <c r="E72" s="9"/>
      <c r="F72" s="9">
        <v>2</v>
      </c>
      <c r="G72" s="9">
        <v>1</v>
      </c>
      <c r="H72" s="10">
        <f t="shared" si="4"/>
        <v>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3"/>
      <c r="W72" s="19"/>
    </row>
    <row r="73" spans="1:23" ht="12.75" outlineLevel="1">
      <c r="A73" s="7" t="str">
        <f>+LISTIN!A73</f>
        <v>Mamy Dahl Sørensen</v>
      </c>
      <c r="B73" s="9"/>
      <c r="C73" s="9"/>
      <c r="D73" s="9"/>
      <c r="E73" s="9"/>
      <c r="F73" s="9"/>
      <c r="G73" s="9"/>
      <c r="H73" s="10">
        <f t="shared" si="4"/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3"/>
      <c r="W73" s="19"/>
    </row>
    <row r="74" spans="1:23" ht="12.75" outlineLevel="1">
      <c r="A74" s="7" t="str">
        <f>+LISTIN!A74</f>
        <v>Mikkjal Sørensen</v>
      </c>
      <c r="B74" s="9"/>
      <c r="C74" s="9"/>
      <c r="D74" s="9"/>
      <c r="E74" s="9"/>
      <c r="F74" s="9"/>
      <c r="G74" s="9"/>
      <c r="H74" s="10">
        <f t="shared" si="4"/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3"/>
      <c r="W74" s="19"/>
    </row>
    <row r="75" spans="1:23" ht="12.75" outlineLevel="1">
      <c r="A75" s="7" t="str">
        <f>+LISTIN!A75</f>
        <v>Eiley Weihe</v>
      </c>
      <c r="B75" s="9"/>
      <c r="C75" s="9"/>
      <c r="D75" s="9">
        <v>2</v>
      </c>
      <c r="E75" s="9"/>
      <c r="F75" s="9">
        <v>1</v>
      </c>
      <c r="G75" s="9">
        <v>13</v>
      </c>
      <c r="H75" s="10">
        <f t="shared" si="4"/>
        <v>16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3"/>
      <c r="W75" s="19"/>
    </row>
    <row r="76" spans="1:22" s="16" customFormat="1" ht="12.75">
      <c r="A76" s="16" t="str">
        <f>+LISTIN!A76</f>
        <v>Listi C tils.</v>
      </c>
      <c r="B76" s="8">
        <f aca="true" t="shared" si="5" ref="B76:G76">SUM(B53:B75)</f>
        <v>3</v>
      </c>
      <c r="C76" s="8">
        <f t="shared" si="5"/>
        <v>1</v>
      </c>
      <c r="D76" s="8">
        <f t="shared" si="5"/>
        <v>88</v>
      </c>
      <c r="E76" s="8">
        <f t="shared" si="5"/>
        <v>0</v>
      </c>
      <c r="F76" s="8">
        <f t="shared" si="5"/>
        <v>52</v>
      </c>
      <c r="G76" s="8">
        <f t="shared" si="5"/>
        <v>66</v>
      </c>
      <c r="H76" s="10">
        <f t="shared" si="4"/>
        <v>210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0"/>
    </row>
    <row r="77" spans="1:22" ht="12.75">
      <c r="A77" s="7">
        <f>+LISTIN!A77</f>
      </c>
      <c r="B77" s="14" t="s">
        <v>8</v>
      </c>
      <c r="C77" s="14" t="s">
        <v>8</v>
      </c>
      <c r="D77" s="14" t="s">
        <v>8</v>
      </c>
      <c r="E77" s="14" t="s">
        <v>8</v>
      </c>
      <c r="F77" s="14" t="s">
        <v>8</v>
      </c>
      <c r="G77" s="14" t="s">
        <v>8</v>
      </c>
      <c r="H77" s="8" t="s">
        <v>8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3" s="18" customFormat="1" ht="18">
      <c r="A78" s="17" t="str">
        <f>+LISTIN!A78</f>
        <v>D. Sjálvstýrisflokkurin</v>
      </c>
      <c r="B78" s="13"/>
      <c r="C78" s="13"/>
      <c r="D78" s="13"/>
      <c r="E78" s="13"/>
      <c r="F78" s="13"/>
      <c r="G78" s="13"/>
      <c r="H78" s="10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9"/>
    </row>
    <row r="79" spans="1:22" ht="12.75" outlineLevel="1">
      <c r="A79" s="7" t="str">
        <f>+LISTIN!A79</f>
        <v>Listin</v>
      </c>
      <c r="B79" s="9"/>
      <c r="C79" s="9"/>
      <c r="D79" s="9">
        <v>2</v>
      </c>
      <c r="E79" s="9"/>
      <c r="F79" s="9">
        <v>1</v>
      </c>
      <c r="G79" s="9">
        <v>3</v>
      </c>
      <c r="H79" s="10">
        <f>SUM(B79:G79)</f>
        <v>6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3"/>
    </row>
    <row r="80" spans="1:22" ht="12.75" outlineLevel="1">
      <c r="A80" s="7" t="str">
        <f>+LISTIN!A80</f>
        <v>Sámal Petur í Grund</v>
      </c>
      <c r="B80" s="9"/>
      <c r="C80" s="9"/>
      <c r="D80" s="9">
        <v>1</v>
      </c>
      <c r="E80" s="9"/>
      <c r="F80" s="9">
        <v>3</v>
      </c>
      <c r="G80" s="9"/>
      <c r="H80" s="10">
        <f>SUM(B80:G80)</f>
        <v>4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3"/>
    </row>
    <row r="81" spans="1:22" ht="12.75" outlineLevel="1">
      <c r="A81" s="7" t="str">
        <f>+LISTIN!A81</f>
        <v>Kári á Rógvi</v>
      </c>
      <c r="B81" s="9"/>
      <c r="C81" s="9"/>
      <c r="D81" s="9">
        <v>10</v>
      </c>
      <c r="E81" s="9"/>
      <c r="F81" s="9">
        <v>6</v>
      </c>
      <c r="G81" s="9">
        <v>6</v>
      </c>
      <c r="H81" s="10">
        <f>SUM(B81:G81)</f>
        <v>22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3"/>
    </row>
    <row r="82" spans="1:22" ht="12.75" outlineLevel="1">
      <c r="A82" s="7" t="str">
        <f>+LISTIN!A82</f>
        <v>Rúna Sivertsen</v>
      </c>
      <c r="B82" s="9"/>
      <c r="C82" s="9"/>
      <c r="D82" s="9">
        <v>2</v>
      </c>
      <c r="E82" s="9">
        <v>1</v>
      </c>
      <c r="F82" s="9">
        <v>1</v>
      </c>
      <c r="G82" s="9"/>
      <c r="H82" s="10">
        <f>SUM(B82:G82)</f>
        <v>4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3"/>
    </row>
    <row r="83" spans="1:22" s="16" customFormat="1" ht="12.75">
      <c r="A83" s="16" t="str">
        <f>+LISTIN!A83</f>
        <v>Listi D tils.</v>
      </c>
      <c r="B83" s="10">
        <f aca="true" t="shared" si="6" ref="B83:G83">SUM(B79:B82)</f>
        <v>0</v>
      </c>
      <c r="C83" s="10">
        <f t="shared" si="6"/>
        <v>0</v>
      </c>
      <c r="D83" s="10">
        <f t="shared" si="6"/>
        <v>15</v>
      </c>
      <c r="E83" s="10">
        <f t="shared" si="6"/>
        <v>1</v>
      </c>
      <c r="F83" s="10">
        <f t="shared" si="6"/>
        <v>11</v>
      </c>
      <c r="G83" s="10">
        <f t="shared" si="6"/>
        <v>9</v>
      </c>
      <c r="H83" s="10">
        <f>SUM(B83:G83)</f>
        <v>36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7">
        <f>+LISTIN!A84</f>
      </c>
      <c r="B84" s="9"/>
      <c r="C84" s="9"/>
      <c r="D84" s="9"/>
      <c r="E84" s="9"/>
      <c r="F84" s="9"/>
      <c r="G84" s="9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3"/>
    </row>
    <row r="85" spans="1:23" s="17" customFormat="1" ht="18">
      <c r="A85" s="17" t="str">
        <f>+LISTIN!A85</f>
        <v>E. Tjóðveldi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6"/>
    </row>
    <row r="86" spans="1:22" ht="12.75" outlineLevel="1">
      <c r="A86" s="7" t="str">
        <f>+LISTIN!A86</f>
        <v>Listin</v>
      </c>
      <c r="B86" s="9"/>
      <c r="C86" s="9"/>
      <c r="D86" s="9">
        <v>6</v>
      </c>
      <c r="E86" s="9"/>
      <c r="F86" s="9">
        <v>6</v>
      </c>
      <c r="G86" s="9">
        <v>3</v>
      </c>
      <c r="H86" s="10">
        <f aca="true" t="shared" si="7" ref="H86:H105">SUM(B86:G86)</f>
        <v>15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3"/>
    </row>
    <row r="87" spans="1:22" ht="12.75" outlineLevel="1">
      <c r="A87" s="7" t="str">
        <f>+LISTIN!A87</f>
        <v>Olga Biskupstø</v>
      </c>
      <c r="B87" s="9">
        <v>1</v>
      </c>
      <c r="C87" s="9"/>
      <c r="D87" s="9"/>
      <c r="E87" s="9"/>
      <c r="F87" s="9"/>
      <c r="G87" s="9"/>
      <c r="H87" s="10">
        <f t="shared" si="7"/>
        <v>1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3"/>
    </row>
    <row r="88" spans="1:22" ht="12.75" outlineLevel="1">
      <c r="A88" s="7" t="str">
        <f>+LISTIN!A88</f>
        <v>Sólfríð Fjallsbak</v>
      </c>
      <c r="B88" s="9">
        <v>1</v>
      </c>
      <c r="C88" s="9"/>
      <c r="D88" s="9">
        <v>32</v>
      </c>
      <c r="E88" s="9"/>
      <c r="F88" s="9">
        <v>16</v>
      </c>
      <c r="G88" s="9">
        <v>5</v>
      </c>
      <c r="H88" s="10">
        <f t="shared" si="7"/>
        <v>54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3"/>
    </row>
    <row r="89" spans="1:22" ht="12.75" outlineLevel="1">
      <c r="A89" s="7" t="str">
        <f>+LISTIN!A89</f>
        <v>Annita á Fríðriksmørk</v>
      </c>
      <c r="B89" s="9"/>
      <c r="C89" s="9">
        <v>1</v>
      </c>
      <c r="D89" s="9">
        <v>7</v>
      </c>
      <c r="E89" s="9"/>
      <c r="F89" s="9">
        <v>4</v>
      </c>
      <c r="G89" s="9">
        <v>4</v>
      </c>
      <c r="H89" s="10">
        <f t="shared" si="7"/>
        <v>16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3"/>
    </row>
    <row r="90" spans="1:23" ht="12.75" outlineLevel="1">
      <c r="A90" s="7" t="str">
        <f>+LISTIN!A90</f>
        <v>Petur í Gong</v>
      </c>
      <c r="B90" s="9"/>
      <c r="C90" s="9"/>
      <c r="D90" s="9"/>
      <c r="E90" s="9"/>
      <c r="F90" s="9"/>
      <c r="G90" s="9"/>
      <c r="H90" s="10">
        <f t="shared" si="7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3"/>
      <c r="W90" s="19"/>
    </row>
    <row r="91" spans="1:23" ht="12.75" outlineLevel="1">
      <c r="A91" s="7" t="str">
        <f>+LISTIN!A91</f>
        <v>Heini O. Heinesen</v>
      </c>
      <c r="B91" s="9">
        <v>2</v>
      </c>
      <c r="C91" s="9"/>
      <c r="D91" s="9">
        <v>1</v>
      </c>
      <c r="E91" s="9"/>
      <c r="F91" s="9">
        <v>2</v>
      </c>
      <c r="G91" s="9">
        <v>1</v>
      </c>
      <c r="H91" s="10">
        <f t="shared" si="7"/>
        <v>6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3"/>
      <c r="W91" s="19"/>
    </row>
    <row r="92" spans="1:22" ht="12.75" outlineLevel="1">
      <c r="A92" s="7" t="str">
        <f>+LISTIN!A92</f>
        <v>Høgni Hoydal</v>
      </c>
      <c r="B92" s="9"/>
      <c r="C92" s="9">
        <v>1</v>
      </c>
      <c r="D92" s="9">
        <v>37</v>
      </c>
      <c r="E92" s="9">
        <v>2</v>
      </c>
      <c r="F92" s="9">
        <v>53</v>
      </c>
      <c r="G92" s="9">
        <v>36</v>
      </c>
      <c r="H92" s="10">
        <f t="shared" si="7"/>
        <v>129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3"/>
    </row>
    <row r="93" spans="1:22" ht="12.75" outlineLevel="1">
      <c r="A93" s="7" t="str">
        <f>+LISTIN!A93</f>
        <v>Jórun Høgnesen</v>
      </c>
      <c r="B93" s="9"/>
      <c r="C93" s="9"/>
      <c r="D93" s="9">
        <v>3</v>
      </c>
      <c r="E93" s="9"/>
      <c r="F93" s="9"/>
      <c r="G93" s="9"/>
      <c r="H93" s="10">
        <f t="shared" si="7"/>
        <v>3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3"/>
    </row>
    <row r="94" spans="1:22" ht="12.75" outlineLevel="1">
      <c r="A94" s="7" t="str">
        <f>+LISTIN!A94</f>
        <v>Tórbjørn Jacobsen</v>
      </c>
      <c r="B94" s="9"/>
      <c r="C94" s="9"/>
      <c r="D94" s="9">
        <v>3</v>
      </c>
      <c r="E94" s="9"/>
      <c r="F94" s="9">
        <v>6</v>
      </c>
      <c r="G94" s="9">
        <v>3</v>
      </c>
      <c r="H94" s="10">
        <f t="shared" si="7"/>
        <v>12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3"/>
    </row>
    <row r="95" spans="1:22" ht="12.75" outlineLevel="1">
      <c r="A95" s="7" t="str">
        <f>+LISTIN!A95</f>
        <v>Róaldur Jákupsson</v>
      </c>
      <c r="B95" s="9"/>
      <c r="C95" s="9"/>
      <c r="D95" s="9"/>
      <c r="E95" s="9"/>
      <c r="F95" s="9"/>
      <c r="G95" s="9"/>
      <c r="H95" s="10">
        <f t="shared" si="7"/>
        <v>0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3"/>
    </row>
    <row r="96" spans="1:22" ht="12.75" outlineLevel="1">
      <c r="A96" s="7" t="str">
        <f>+LISTIN!A96</f>
        <v>Bergtóra H. Joensen</v>
      </c>
      <c r="B96" s="9"/>
      <c r="C96" s="9"/>
      <c r="D96" s="9">
        <v>4</v>
      </c>
      <c r="E96" s="9"/>
      <c r="F96" s="9"/>
      <c r="G96" s="9">
        <v>1</v>
      </c>
      <c r="H96" s="10">
        <f t="shared" si="7"/>
        <v>5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3"/>
    </row>
    <row r="97" spans="1:22" ht="12.75" outlineLevel="1">
      <c r="A97" s="7" t="str">
        <f>+LISTIN!A97</f>
        <v>Óluva Klettskarð</v>
      </c>
      <c r="B97" s="9"/>
      <c r="C97" s="9"/>
      <c r="D97" s="9"/>
      <c r="E97" s="9"/>
      <c r="F97" s="9"/>
      <c r="G97" s="9"/>
      <c r="H97" s="10">
        <f t="shared" si="7"/>
        <v>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3"/>
    </row>
    <row r="98" spans="1:22" ht="12.75" outlineLevel="1">
      <c r="A98" s="7" t="str">
        <f>+LISTIN!A98</f>
        <v>Maria Kristiansdóttir</v>
      </c>
      <c r="B98" s="9"/>
      <c r="C98" s="9"/>
      <c r="D98" s="9"/>
      <c r="E98" s="9"/>
      <c r="F98" s="9"/>
      <c r="G98" s="9"/>
      <c r="H98" s="10">
        <f t="shared" si="7"/>
        <v>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3"/>
    </row>
    <row r="99" spans="1:22" ht="12.75" outlineLevel="1">
      <c r="A99" s="7" t="str">
        <f>+LISTIN!A99</f>
        <v>Hergeir Nielsen</v>
      </c>
      <c r="B99" s="9"/>
      <c r="C99" s="9"/>
      <c r="D99" s="9"/>
      <c r="E99" s="9"/>
      <c r="F99" s="9"/>
      <c r="G99" s="9">
        <v>6</v>
      </c>
      <c r="H99" s="10">
        <f t="shared" si="7"/>
        <v>6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3"/>
    </row>
    <row r="100" spans="1:22" ht="12.75" outlineLevel="1">
      <c r="A100" s="7" t="str">
        <f>+LISTIN!A100</f>
        <v>Heidi Petersen</v>
      </c>
      <c r="B100" s="9"/>
      <c r="C100" s="9"/>
      <c r="D100" s="9"/>
      <c r="E100" s="9"/>
      <c r="F100" s="9">
        <v>3</v>
      </c>
      <c r="G100" s="9">
        <v>1</v>
      </c>
      <c r="H100" s="10">
        <f t="shared" si="7"/>
        <v>4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3"/>
    </row>
    <row r="101" spans="1:22" ht="12.75" outlineLevel="1">
      <c r="A101" s="7" t="str">
        <f>+LISTIN!A101</f>
        <v>Jákup Petersen</v>
      </c>
      <c r="B101" s="9"/>
      <c r="C101" s="9"/>
      <c r="D101" s="9"/>
      <c r="E101" s="9"/>
      <c r="F101" s="9"/>
      <c r="G101" s="9"/>
      <c r="H101" s="10">
        <f t="shared" si="7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3"/>
    </row>
    <row r="102" spans="1:22" ht="12.75" outlineLevel="1">
      <c r="A102" s="7" t="str">
        <f>+LISTIN!A102</f>
        <v>Páll á Reynatúgvu</v>
      </c>
      <c r="B102" s="9"/>
      <c r="C102" s="9"/>
      <c r="D102" s="9"/>
      <c r="E102" s="9"/>
      <c r="F102" s="9">
        <v>1</v>
      </c>
      <c r="G102" s="9"/>
      <c r="H102" s="10">
        <f t="shared" si="7"/>
        <v>1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3"/>
    </row>
    <row r="103" spans="1:22" ht="12.75" outlineLevel="1">
      <c r="A103" s="7" t="str">
        <f>+LISTIN!A103</f>
        <v>Bjørt Samuelsen</v>
      </c>
      <c r="B103" s="9"/>
      <c r="C103" s="9"/>
      <c r="D103" s="9">
        <v>5</v>
      </c>
      <c r="E103" s="9"/>
      <c r="F103" s="9">
        <v>2</v>
      </c>
      <c r="G103" s="9">
        <v>3</v>
      </c>
      <c r="H103" s="10">
        <f t="shared" si="7"/>
        <v>10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3"/>
    </row>
    <row r="104" spans="1:22" ht="12.75" outlineLevel="1">
      <c r="A104" s="7" t="str">
        <f>+LISTIN!A104</f>
        <v>Sjúrður Skaale</v>
      </c>
      <c r="B104" s="9"/>
      <c r="C104" s="9"/>
      <c r="D104" s="9">
        <v>6</v>
      </c>
      <c r="E104" s="9"/>
      <c r="F104" s="9">
        <v>8</v>
      </c>
      <c r="G104" s="9">
        <v>14</v>
      </c>
      <c r="H104" s="10">
        <f t="shared" si="7"/>
        <v>28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3"/>
    </row>
    <row r="105" spans="1:22" s="16" customFormat="1" ht="12.75">
      <c r="A105" s="16" t="str">
        <f>+LISTIN!A105</f>
        <v>Listi E tils.</v>
      </c>
      <c r="B105" s="10">
        <f aca="true" t="shared" si="8" ref="B105:G105">SUM(B86:B104)</f>
        <v>4</v>
      </c>
      <c r="C105" s="10">
        <f t="shared" si="8"/>
        <v>2</v>
      </c>
      <c r="D105" s="10">
        <f t="shared" si="8"/>
        <v>104</v>
      </c>
      <c r="E105" s="10">
        <f t="shared" si="8"/>
        <v>2</v>
      </c>
      <c r="F105" s="10">
        <f t="shared" si="8"/>
        <v>101</v>
      </c>
      <c r="G105" s="10">
        <f t="shared" si="8"/>
        <v>77</v>
      </c>
      <c r="H105" s="10">
        <f t="shared" si="7"/>
        <v>290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>
      <c r="A106" s="7">
        <f>+LISTIN!A106</f>
      </c>
      <c r="B106" s="9"/>
      <c r="C106" s="9"/>
      <c r="D106" s="9"/>
      <c r="E106" s="9"/>
      <c r="F106" s="9"/>
      <c r="G106" s="9"/>
      <c r="H106" s="10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3"/>
    </row>
    <row r="107" spans="1:22" s="7" customFormat="1" ht="18">
      <c r="A107" s="17" t="str">
        <f>+LISTIN!A107</f>
        <v>H. Miðflokkurin</v>
      </c>
      <c r="B107" s="11"/>
      <c r="C107" s="11"/>
      <c r="D107" s="11"/>
      <c r="E107" s="11"/>
      <c r="F107" s="11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0"/>
    </row>
    <row r="108" spans="1:23" s="18" customFormat="1" ht="18">
      <c r="A108" s="7" t="str">
        <f>+LISTIN!A108</f>
        <v>Listin</v>
      </c>
      <c r="B108" s="15"/>
      <c r="C108" s="15"/>
      <c r="D108" s="15">
        <v>3</v>
      </c>
      <c r="E108" s="15"/>
      <c r="F108" s="15">
        <v>1</v>
      </c>
      <c r="G108" s="15">
        <v>3</v>
      </c>
      <c r="H108" s="10">
        <f>SUM(B108:G108)</f>
        <v>7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9"/>
    </row>
    <row r="109" spans="1:22" ht="12.75">
      <c r="A109" s="7" t="str">
        <f>+LISTIN!A109</f>
        <v>Arni Abrahamsen</v>
      </c>
      <c r="B109" s="9"/>
      <c r="C109" s="9"/>
      <c r="D109" s="9"/>
      <c r="E109" s="9"/>
      <c r="F109" s="9"/>
      <c r="G109" s="9"/>
      <c r="H109" s="10">
        <f>SUM(B109:G109)</f>
        <v>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3"/>
    </row>
    <row r="110" spans="1:22" ht="12.75">
      <c r="A110" s="7" t="str">
        <f>+LISTIN!A110</f>
        <v>Karsten Hansen</v>
      </c>
      <c r="B110" s="9"/>
      <c r="C110" s="9"/>
      <c r="D110" s="9">
        <v>17</v>
      </c>
      <c r="E110" s="9"/>
      <c r="F110" s="9">
        <v>10</v>
      </c>
      <c r="G110" s="9">
        <v>4</v>
      </c>
      <c r="H110" s="10">
        <f aca="true" t="shared" si="9" ref="H110:H119">SUM(B110:G110)</f>
        <v>31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3"/>
    </row>
    <row r="111" spans="1:22" ht="12.75">
      <c r="A111" s="7" t="str">
        <f>+LISTIN!A111</f>
        <v>Egin Henriksen</v>
      </c>
      <c r="B111" s="14"/>
      <c r="C111" s="14"/>
      <c r="D111" s="14">
        <v>3</v>
      </c>
      <c r="E111" s="14"/>
      <c r="F111" s="14">
        <v>10</v>
      </c>
      <c r="G111" s="14">
        <v>1</v>
      </c>
      <c r="H111" s="10">
        <f t="shared" si="9"/>
        <v>14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7" t="str">
        <f>+LISTIN!A112</f>
        <v>Frank Jacobsen</v>
      </c>
      <c r="B112" s="14"/>
      <c r="C112" s="14"/>
      <c r="D112" s="14"/>
      <c r="E112" s="14"/>
      <c r="F112" s="14">
        <v>1</v>
      </c>
      <c r="G112" s="14">
        <v>1</v>
      </c>
      <c r="H112" s="10">
        <f t="shared" si="9"/>
        <v>2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7" t="str">
        <f>+LISTIN!A113</f>
        <v>Mia av Kák Joensen</v>
      </c>
      <c r="B113" s="14"/>
      <c r="C113" s="14"/>
      <c r="D113" s="14">
        <v>2</v>
      </c>
      <c r="E113" s="14"/>
      <c r="F113" s="14"/>
      <c r="G113" s="14">
        <v>13</v>
      </c>
      <c r="H113" s="10">
        <f t="shared" si="9"/>
        <v>15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7" t="str">
        <f>+LISTIN!A114</f>
        <v>Bill Justinussen</v>
      </c>
      <c r="B114" s="14"/>
      <c r="C114" s="14"/>
      <c r="D114" s="14">
        <v>1</v>
      </c>
      <c r="E114" s="14"/>
      <c r="F114" s="14">
        <v>3</v>
      </c>
      <c r="G114" s="14"/>
      <c r="H114" s="10">
        <f t="shared" si="9"/>
        <v>4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7" t="str">
        <f>+LISTIN!A115</f>
        <v>Jaspur Langgaard</v>
      </c>
      <c r="B115" s="14"/>
      <c r="C115" s="14"/>
      <c r="D115" s="14"/>
      <c r="E115" s="14"/>
      <c r="F115" s="14"/>
      <c r="G115" s="14"/>
      <c r="H115" s="10">
        <f t="shared" si="9"/>
        <v>0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7" t="str">
        <f>+LISTIN!A116</f>
        <v>Charlotta á Váli Olsen</v>
      </c>
      <c r="B116" s="14"/>
      <c r="C116" s="14"/>
      <c r="D116" s="14"/>
      <c r="E116" s="14"/>
      <c r="F116" s="14"/>
      <c r="G116" s="14"/>
      <c r="H116" s="10">
        <f t="shared" si="9"/>
        <v>0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2.75">
      <c r="A117" s="7" t="str">
        <f>+LISTIN!A117</f>
        <v>Hjørdis Háberg Petersen</v>
      </c>
      <c r="B117" s="14"/>
      <c r="C117" s="14"/>
      <c r="D117" s="14">
        <v>1</v>
      </c>
      <c r="E117" s="14"/>
      <c r="F117" s="14">
        <v>1</v>
      </c>
      <c r="G117" s="14">
        <v>2</v>
      </c>
      <c r="H117" s="10">
        <f t="shared" si="9"/>
        <v>4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7" t="str">
        <f>+LISTIN!A118</f>
        <v>Jenis av Rana</v>
      </c>
      <c r="B118" s="14"/>
      <c r="C118" s="14"/>
      <c r="D118" s="14">
        <v>4</v>
      </c>
      <c r="E118" s="14"/>
      <c r="F118" s="14">
        <v>2</v>
      </c>
      <c r="G118" s="14">
        <v>2</v>
      </c>
      <c r="H118" s="10">
        <f t="shared" si="9"/>
        <v>8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7" customFormat="1" ht="12.75">
      <c r="A119" s="35" t="str">
        <f>+LISTIN!A119</f>
        <v>Listi H tils.</v>
      </c>
      <c r="B119" s="10">
        <f aca="true" t="shared" si="10" ref="B119:G119">SUM(B108:B118)</f>
        <v>0</v>
      </c>
      <c r="C119" s="10">
        <f t="shared" si="10"/>
        <v>0</v>
      </c>
      <c r="D119" s="10">
        <f t="shared" si="10"/>
        <v>31</v>
      </c>
      <c r="E119" s="10">
        <f t="shared" si="10"/>
        <v>0</v>
      </c>
      <c r="F119" s="10">
        <f t="shared" si="10"/>
        <v>28</v>
      </c>
      <c r="G119" s="10">
        <f t="shared" si="10"/>
        <v>26</v>
      </c>
      <c r="H119" s="10">
        <f t="shared" si="9"/>
        <v>85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12.75">
      <c r="A120" s="7"/>
      <c r="B120" s="14"/>
      <c r="C120" s="14"/>
      <c r="D120" s="14"/>
      <c r="E120" s="14"/>
      <c r="F120" s="14"/>
      <c r="G120" s="14"/>
      <c r="H120" s="1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33"/>
      <c r="B121" s="38"/>
      <c r="C121" s="38"/>
      <c r="D121" s="38"/>
      <c r="E121" s="38"/>
      <c r="F121" s="38"/>
      <c r="G121" s="38"/>
      <c r="H121" s="1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7" customFormat="1" ht="12.75">
      <c r="A122" s="35" t="str">
        <f>+LISTIN!A122</f>
        <v>Atkvøður</v>
      </c>
      <c r="B122" s="37">
        <f aca="true" t="shared" si="11" ref="B122:H122">SUM(+B119+B105+B83+B76+B50+B24)</f>
        <v>34</v>
      </c>
      <c r="C122" s="37">
        <f t="shared" si="11"/>
        <v>15</v>
      </c>
      <c r="D122" s="37">
        <f t="shared" si="11"/>
        <v>526</v>
      </c>
      <c r="E122" s="37">
        <f t="shared" si="11"/>
        <v>7</v>
      </c>
      <c r="F122" s="37">
        <f t="shared" si="11"/>
        <v>408</v>
      </c>
      <c r="G122" s="37">
        <f t="shared" si="11"/>
        <v>504</v>
      </c>
      <c r="H122" s="37">
        <f t="shared" si="11"/>
        <v>1494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12"/>
      <c r="U122" s="12"/>
      <c r="V122" s="12"/>
    </row>
    <row r="123" spans="1:22" s="7" customFormat="1" ht="12.75">
      <c r="A123" s="35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12"/>
      <c r="U123" s="12"/>
      <c r="V123" s="12"/>
    </row>
    <row r="124" spans="1:22" ht="12.75">
      <c r="A124" s="33"/>
      <c r="B124" s="38"/>
      <c r="C124" s="38"/>
      <c r="D124" s="38"/>
      <c r="E124" s="38"/>
      <c r="F124" s="38"/>
      <c r="G124" s="38"/>
      <c r="H124" s="1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35" t="str">
        <f>+LISTIN!A125</f>
        <v>Herav Brævatkvøður</v>
      </c>
      <c r="B125" s="44">
        <v>1</v>
      </c>
      <c r="C125" s="44"/>
      <c r="D125" s="44">
        <v>19</v>
      </c>
      <c r="E125" s="44"/>
      <c r="F125" s="44">
        <v>13</v>
      </c>
      <c r="G125" s="44">
        <v>21</v>
      </c>
      <c r="H125" s="37">
        <f>SUM(B125:G125)</f>
        <v>54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35"/>
      <c r="B126" s="44"/>
      <c r="C126" s="44"/>
      <c r="D126" s="44"/>
      <c r="E126" s="44"/>
      <c r="F126" s="44"/>
      <c r="G126" s="44"/>
      <c r="H126" s="37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7"/>
      <c r="B127" s="13"/>
      <c r="C127" s="13"/>
      <c r="D127" s="13"/>
      <c r="E127" s="13"/>
      <c r="F127" s="13"/>
      <c r="G127" s="13"/>
      <c r="H127" s="1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35" t="str">
        <f>+LISTIN!A128</f>
        <v>ÓGILDUGAR ATKVØÐUR </v>
      </c>
      <c r="B128" s="13"/>
      <c r="C128" s="13"/>
      <c r="D128" s="13"/>
      <c r="E128" s="13"/>
      <c r="F128" s="13"/>
      <c r="G128" s="13"/>
      <c r="H128" s="1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7" t="str">
        <f>+LISTIN!A129</f>
        <v>      BLANKAR</v>
      </c>
      <c r="B129" s="14"/>
      <c r="C129" s="14"/>
      <c r="D129" s="14"/>
      <c r="E129" s="14"/>
      <c r="F129" s="14">
        <v>4</v>
      </c>
      <c r="G129" s="14">
        <v>1</v>
      </c>
      <c r="H129" s="10">
        <f>SUM(B129:G129)</f>
        <v>5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3"/>
    </row>
    <row r="130" spans="1:22" ht="12.75">
      <c r="A130" s="7" t="str">
        <f>+LISTIN!A130</f>
        <v>     ÓKLÁRAR</v>
      </c>
      <c r="B130" s="14"/>
      <c r="C130" s="14"/>
      <c r="D130" s="14"/>
      <c r="E130" s="14"/>
      <c r="F130" s="14"/>
      <c r="G130" s="14"/>
      <c r="H130" s="10">
        <f>SUM(B130:G130)</f>
        <v>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3"/>
    </row>
    <row r="131" spans="1:22" ht="12.75">
      <c r="A131" s="7" t="str">
        <f>+LISTIN!A131</f>
        <v>      FRÁMERKI</v>
      </c>
      <c r="B131" s="38"/>
      <c r="C131" s="38"/>
      <c r="D131" s="38"/>
      <c r="E131" s="38"/>
      <c r="F131" s="38"/>
      <c r="G131" s="38">
        <v>1</v>
      </c>
      <c r="H131" s="10">
        <f>SUM(B131:G131)</f>
        <v>1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3"/>
    </row>
    <row r="132" spans="1:22" ht="12.75">
      <c r="A132" s="7">
        <f>+LISTIN!A132</f>
      </c>
      <c r="B132" s="9"/>
      <c r="C132" s="9"/>
      <c r="D132" s="9"/>
      <c r="E132" s="9"/>
      <c r="F132" s="9"/>
      <c r="G132" s="9"/>
      <c r="H132" s="10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3"/>
    </row>
    <row r="133" spans="1:22" ht="12.75">
      <c r="A133" s="35" t="str">
        <f>+LISTIN!A133</f>
        <v>ÓGILDUGAR BRÆVATKV. </v>
      </c>
      <c r="B133" s="14"/>
      <c r="C133" s="14"/>
      <c r="D133" s="14"/>
      <c r="E133" s="14"/>
      <c r="F133" s="14"/>
      <c r="G133" s="14"/>
      <c r="H133" s="10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3"/>
    </row>
    <row r="134" spans="1:22" ht="12.75">
      <c r="A134" s="7" t="str">
        <f>+LISTIN!A134</f>
        <v>      BLANKAR</v>
      </c>
      <c r="B134" s="14"/>
      <c r="C134" s="14"/>
      <c r="D134" s="14">
        <v>1</v>
      </c>
      <c r="E134" s="14"/>
      <c r="F134" s="14"/>
      <c r="G134" s="14"/>
      <c r="H134" s="10">
        <f>SUM(B134:G134)</f>
        <v>1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3"/>
    </row>
    <row r="135" spans="1:22" ht="12.75">
      <c r="A135" s="7" t="str">
        <f>+LISTIN!A135</f>
        <v>     ÓKLÁRAR</v>
      </c>
      <c r="B135" s="38"/>
      <c r="C135" s="38"/>
      <c r="D135" s="38"/>
      <c r="E135" s="38"/>
      <c r="F135" s="38">
        <v>1</v>
      </c>
      <c r="G135" s="38"/>
      <c r="H135" s="10">
        <f>SUM(B135:G135)</f>
        <v>1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3"/>
    </row>
    <row r="136" spans="1:22" ht="12.75">
      <c r="A136" s="7" t="str">
        <f>+LISTIN!A136</f>
        <v>      FRÁMERKI</v>
      </c>
      <c r="B136" s="14"/>
      <c r="C136" s="14"/>
      <c r="D136" s="14"/>
      <c r="E136" s="14"/>
      <c r="F136" s="14"/>
      <c r="G136" s="14"/>
      <c r="H136" s="10">
        <f>SUM(B136:G136)</f>
        <v>0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3"/>
    </row>
    <row r="137" spans="1:22" ht="12.75">
      <c r="A137" s="7">
        <f>+LISTIN!A137</f>
      </c>
      <c r="B137" s="9"/>
      <c r="C137" s="9"/>
      <c r="D137" s="9"/>
      <c r="E137" s="9"/>
      <c r="F137" s="9"/>
      <c r="G137" s="9"/>
      <c r="H137" s="10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3"/>
    </row>
    <row r="138" spans="1:22" s="7" customFormat="1" ht="12.75">
      <c r="A138" s="35" t="str">
        <f>+LISTIN!A138</f>
        <v>ÓGILDUGAR ÍALT</v>
      </c>
      <c r="B138" s="10">
        <f aca="true" t="shared" si="12" ref="B138:G138">SUM(B129:B131)+SUM(B134:B136)</f>
        <v>0</v>
      </c>
      <c r="C138" s="10">
        <f t="shared" si="12"/>
        <v>0</v>
      </c>
      <c r="D138" s="10">
        <f t="shared" si="12"/>
        <v>1</v>
      </c>
      <c r="E138" s="10">
        <f t="shared" si="12"/>
        <v>0</v>
      </c>
      <c r="F138" s="10">
        <f t="shared" si="12"/>
        <v>5</v>
      </c>
      <c r="G138" s="10">
        <f t="shared" si="12"/>
        <v>2</v>
      </c>
      <c r="H138" s="10">
        <f>SUM(B138:G138)</f>
        <v>8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0"/>
    </row>
    <row r="139" spans="1:22" s="7" customFormat="1" ht="12.75">
      <c r="A139" s="35"/>
      <c r="B139" s="10"/>
      <c r="C139" s="10"/>
      <c r="D139" s="10"/>
      <c r="E139" s="10"/>
      <c r="F139" s="10"/>
      <c r="G139" s="10"/>
      <c r="H139" s="10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0"/>
    </row>
    <row r="140" spans="1:22" s="7" customFormat="1" ht="12.75">
      <c r="A140" s="35"/>
      <c r="B140" s="10"/>
      <c r="C140" s="10"/>
      <c r="D140" s="10"/>
      <c r="E140" s="10"/>
      <c r="F140" s="10"/>
      <c r="G140" s="10"/>
      <c r="H140" s="10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0"/>
    </row>
    <row r="141" spans="1:22" s="7" customFormat="1" ht="12.75">
      <c r="A141" s="35"/>
      <c r="B141" s="10"/>
      <c r="C141" s="10"/>
      <c r="D141" s="10"/>
      <c r="E141" s="10"/>
      <c r="F141" s="10"/>
      <c r="G141" s="10"/>
      <c r="H141" s="10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0"/>
    </row>
    <row r="142" spans="1:22" s="7" customFormat="1" ht="12.75">
      <c r="A142" s="35"/>
      <c r="B142" s="10"/>
      <c r="C142" s="10"/>
      <c r="D142" s="10"/>
      <c r="E142" s="10"/>
      <c r="F142" s="10"/>
      <c r="G142" s="10"/>
      <c r="H142" s="10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0"/>
    </row>
    <row r="143" spans="2:13" ht="12.75">
      <c r="B143" s="9"/>
      <c r="C143" s="9"/>
      <c r="D143" s="9"/>
      <c r="E143" s="9"/>
      <c r="F143" s="9"/>
      <c r="G143" s="9"/>
      <c r="H143" s="13"/>
      <c r="I143" s="9"/>
      <c r="J143" s="9"/>
      <c r="K143" s="9"/>
      <c r="L143" s="9"/>
      <c r="M143" s="13"/>
    </row>
    <row r="144" spans="1:13" ht="12.75">
      <c r="A144" s="35" t="s">
        <v>190</v>
      </c>
      <c r="B144" s="9"/>
      <c r="C144" s="9"/>
      <c r="D144" s="9"/>
      <c r="E144" s="9"/>
      <c r="F144" s="9"/>
      <c r="G144" s="9"/>
      <c r="H144" s="13"/>
      <c r="I144" s="9"/>
      <c r="J144" s="9"/>
      <c r="K144" s="9"/>
      <c r="L144" s="9"/>
      <c r="M144" s="13"/>
    </row>
    <row r="145" spans="1:13" ht="12.75">
      <c r="A145" s="33" t="s">
        <v>191</v>
      </c>
      <c r="B145" s="9">
        <v>45</v>
      </c>
      <c r="C145" s="9">
        <v>18</v>
      </c>
      <c r="D145" s="9">
        <v>792</v>
      </c>
      <c r="E145" s="9">
        <v>16</v>
      </c>
      <c r="F145" s="9">
        <v>572</v>
      </c>
      <c r="G145" s="9">
        <v>735</v>
      </c>
      <c r="H145" s="13">
        <f>SUM(B145:G145)</f>
        <v>2178</v>
      </c>
      <c r="I145" s="9"/>
      <c r="J145" s="9"/>
      <c r="K145" s="9"/>
      <c r="L145" s="9"/>
      <c r="M145" s="13"/>
    </row>
    <row r="146" spans="1:13" ht="12.75">
      <c r="A146" s="33" t="s">
        <v>192</v>
      </c>
      <c r="B146" s="9"/>
      <c r="C146" s="9"/>
      <c r="D146" s="9"/>
      <c r="E146" s="9"/>
      <c r="F146" s="9"/>
      <c r="G146" s="9"/>
      <c r="H146" s="13">
        <f>SUM(B146:G146)</f>
        <v>0</v>
      </c>
      <c r="I146" s="9"/>
      <c r="J146" s="9"/>
      <c r="K146" s="9"/>
      <c r="L146" s="9"/>
      <c r="M146" s="13"/>
    </row>
    <row r="147" spans="1:13" ht="12.75">
      <c r="A147" s="33" t="s">
        <v>194</v>
      </c>
      <c r="B147" s="9">
        <f aca="true" t="shared" si="13" ref="B147:G147">B145+B146</f>
        <v>45</v>
      </c>
      <c r="C147" s="9">
        <f t="shared" si="13"/>
        <v>18</v>
      </c>
      <c r="D147" s="9">
        <f t="shared" si="13"/>
        <v>792</v>
      </c>
      <c r="E147" s="9">
        <f t="shared" si="13"/>
        <v>16</v>
      </c>
      <c r="F147" s="9">
        <f t="shared" si="13"/>
        <v>572</v>
      </c>
      <c r="G147" s="9">
        <f t="shared" si="13"/>
        <v>735</v>
      </c>
      <c r="H147" s="13">
        <f>SUM(B147:G147)</f>
        <v>2178</v>
      </c>
      <c r="I147" s="9"/>
      <c r="J147" s="9"/>
      <c r="K147" s="9"/>
      <c r="L147" s="9"/>
      <c r="M147" s="13"/>
    </row>
    <row r="148" spans="2:13" ht="12.75">
      <c r="B148" s="9"/>
      <c r="C148" s="9"/>
      <c r="D148" s="9"/>
      <c r="E148" s="9"/>
      <c r="F148" s="9"/>
      <c r="G148" s="9"/>
      <c r="H148" s="13"/>
      <c r="I148" s="9"/>
      <c r="J148" s="9"/>
      <c r="K148" s="9"/>
      <c r="L148" s="9"/>
      <c r="M148" s="13"/>
    </row>
    <row r="149" spans="2:13" ht="12.75">
      <c r="B149" s="9"/>
      <c r="C149" s="9"/>
      <c r="D149" s="9"/>
      <c r="E149" s="9"/>
      <c r="F149" s="9"/>
      <c r="G149" s="9"/>
      <c r="H149" s="13"/>
      <c r="I149" s="9"/>
      <c r="J149" s="9"/>
      <c r="K149" s="9"/>
      <c r="L149" s="9"/>
      <c r="M149" s="13"/>
    </row>
    <row r="150" spans="2:13" ht="12.75">
      <c r="B150" s="9"/>
      <c r="C150" s="9"/>
      <c r="D150" s="9"/>
      <c r="E150" s="9"/>
      <c r="F150" s="9"/>
      <c r="G150" s="9"/>
      <c r="H150" s="13"/>
      <c r="I150" s="9"/>
      <c r="J150" s="9"/>
      <c r="K150" s="9"/>
      <c r="L150" s="9"/>
      <c r="M150" s="13"/>
    </row>
    <row r="151" spans="2:13" ht="12.75">
      <c r="B151" s="9"/>
      <c r="C151" s="9"/>
      <c r="D151" s="9"/>
      <c r="E151" s="9"/>
      <c r="F151" s="9"/>
      <c r="G151" s="9"/>
      <c r="H151" s="13"/>
      <c r="I151" s="9"/>
      <c r="J151" s="9"/>
      <c r="K151" s="9"/>
      <c r="L151" s="9"/>
      <c r="M151" s="13"/>
    </row>
    <row r="152" spans="2:13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.75">
      <c r="B153" s="14"/>
      <c r="C153" s="14"/>
      <c r="D153" s="14"/>
      <c r="E153" s="14"/>
      <c r="F153" s="14"/>
      <c r="G153" s="14"/>
      <c r="H153" s="40"/>
      <c r="I153" s="14"/>
      <c r="J153" s="14"/>
      <c r="K153" s="14"/>
      <c r="L153" s="14"/>
      <c r="M153" s="14"/>
    </row>
    <row r="154" spans="2:13" ht="12.75">
      <c r="B154" s="14"/>
      <c r="C154" s="14"/>
      <c r="D154" s="14"/>
      <c r="E154" s="14"/>
      <c r="F154" s="14"/>
      <c r="G154" s="14"/>
      <c r="H154" s="40"/>
      <c r="I154" s="14"/>
      <c r="J154" s="14"/>
      <c r="K154" s="14"/>
      <c r="L154" s="14"/>
      <c r="M154" s="14"/>
    </row>
    <row r="155" spans="2:13" ht="12.75">
      <c r="B155" s="9"/>
      <c r="C155" s="9"/>
      <c r="D155" s="9"/>
      <c r="E155" s="9"/>
      <c r="F155" s="9"/>
      <c r="G155" s="9"/>
      <c r="H155" s="13"/>
      <c r="I155" s="9"/>
      <c r="J155" s="9"/>
      <c r="K155" s="9"/>
      <c r="L155" s="9"/>
      <c r="M155" s="13"/>
    </row>
    <row r="156" spans="2:13" ht="12.75">
      <c r="B156" s="9"/>
      <c r="C156" s="9"/>
      <c r="D156" s="9"/>
      <c r="E156" s="9"/>
      <c r="F156" s="9"/>
      <c r="G156" s="9"/>
      <c r="H156" s="13"/>
      <c r="I156" s="9"/>
      <c r="J156" s="9"/>
      <c r="K156" s="9"/>
      <c r="L156" s="9"/>
      <c r="M156" s="13"/>
    </row>
    <row r="157" spans="2:13" ht="12.75">
      <c r="B157" s="9"/>
      <c r="C157" s="9"/>
      <c r="D157" s="9"/>
      <c r="E157" s="9"/>
      <c r="F157" s="9"/>
      <c r="G157" s="9"/>
      <c r="H157" s="13"/>
      <c r="I157" s="9"/>
      <c r="J157" s="9"/>
      <c r="K157" s="9"/>
      <c r="L157" s="9"/>
      <c r="M157" s="13"/>
    </row>
    <row r="158" spans="2:13" ht="12.75">
      <c r="B158" s="9"/>
      <c r="C158" s="9"/>
      <c r="D158" s="9"/>
      <c r="E158" s="9"/>
      <c r="F158" s="9"/>
      <c r="G158" s="9"/>
      <c r="H158" s="13"/>
      <c r="I158" s="9"/>
      <c r="J158" s="9"/>
      <c r="K158" s="9"/>
      <c r="L158" s="9"/>
      <c r="M158" s="13"/>
    </row>
    <row r="159" spans="2:13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.75">
      <c r="B160" s="14"/>
      <c r="C160" s="14"/>
      <c r="D160" s="14"/>
      <c r="E160" s="14"/>
      <c r="F160" s="14"/>
      <c r="G160" s="14"/>
      <c r="H160" s="40"/>
      <c r="I160" s="14"/>
      <c r="J160" s="14"/>
      <c r="K160" s="14"/>
      <c r="L160" s="14"/>
      <c r="M160" s="14"/>
    </row>
    <row r="161" spans="2:13" ht="12.75">
      <c r="B161" s="14"/>
      <c r="C161" s="14"/>
      <c r="D161" s="14"/>
      <c r="E161" s="14"/>
      <c r="F161" s="14"/>
      <c r="G161" s="14"/>
      <c r="H161" s="40"/>
      <c r="I161" s="14"/>
      <c r="J161" s="14"/>
      <c r="K161" s="14"/>
      <c r="L161" s="14"/>
      <c r="M161" s="14"/>
    </row>
    <row r="162" spans="2:13" ht="12.75">
      <c r="B162" s="9"/>
      <c r="C162" s="9"/>
      <c r="D162" s="9"/>
      <c r="E162" s="9"/>
      <c r="F162" s="9"/>
      <c r="G162" s="9"/>
      <c r="H162" s="13"/>
      <c r="I162" s="9"/>
      <c r="J162" s="9"/>
      <c r="K162" s="9"/>
      <c r="L162" s="9"/>
      <c r="M162" s="13"/>
    </row>
    <row r="163" spans="2:13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2:13" ht="12.75">
      <c r="B164" s="14"/>
      <c r="C164" s="14"/>
      <c r="D164" s="14"/>
      <c r="E164" s="14"/>
      <c r="F164" s="14"/>
      <c r="G164" s="14"/>
      <c r="H164" s="40"/>
      <c r="I164" s="14"/>
      <c r="J164" s="14"/>
      <c r="K164" s="14"/>
      <c r="L164" s="14"/>
      <c r="M164" s="14"/>
    </row>
    <row r="165" spans="2:13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2:13" ht="12.75">
      <c r="B166" s="9"/>
      <c r="C166" s="9"/>
      <c r="D166" s="9"/>
      <c r="E166" s="9"/>
      <c r="F166" s="9"/>
      <c r="G166" s="9"/>
      <c r="H166" s="13"/>
      <c r="I166" s="9"/>
      <c r="J166" s="9"/>
      <c r="K166" s="9"/>
      <c r="L166" s="9"/>
      <c r="M166" s="13"/>
    </row>
    <row r="167" spans="2:13" ht="12.75">
      <c r="B167" s="14"/>
      <c r="C167" s="14"/>
      <c r="D167" s="14"/>
      <c r="E167" s="14"/>
      <c r="F167" s="14"/>
      <c r="G167" s="14"/>
      <c r="H167" s="40"/>
      <c r="I167" s="14"/>
      <c r="J167" s="14"/>
      <c r="K167" s="14"/>
      <c r="L167" s="14"/>
      <c r="M167" s="14"/>
    </row>
    <row r="168" spans="2:13" ht="12.75">
      <c r="B168" s="14"/>
      <c r="C168" s="14"/>
      <c r="D168" s="14"/>
      <c r="E168" s="14"/>
      <c r="F168" s="14"/>
      <c r="G168" s="14"/>
      <c r="H168" s="40"/>
      <c r="I168" s="14"/>
      <c r="J168" s="14"/>
      <c r="K168" s="14"/>
      <c r="L168" s="14"/>
      <c r="M168" s="14"/>
    </row>
    <row r="169" spans="2:13" ht="12.75">
      <c r="B169" s="9"/>
      <c r="C169" s="9"/>
      <c r="D169" s="9"/>
      <c r="E169" s="9"/>
      <c r="F169" s="9"/>
      <c r="G169" s="9"/>
      <c r="H169" s="13"/>
      <c r="I169" s="9"/>
      <c r="J169" s="9"/>
      <c r="K169" s="9"/>
      <c r="L169" s="9"/>
      <c r="M169" s="13"/>
    </row>
    <row r="170" spans="2:13" ht="12.75">
      <c r="B170" s="9"/>
      <c r="C170" s="9"/>
      <c r="D170" s="9"/>
      <c r="E170" s="9"/>
      <c r="F170" s="9"/>
      <c r="G170" s="9"/>
      <c r="H170" s="13"/>
      <c r="I170" s="9"/>
      <c r="J170" s="9"/>
      <c r="K170" s="9"/>
      <c r="L170" s="9"/>
      <c r="M170" s="13"/>
    </row>
    <row r="171" spans="2:13" ht="12.75">
      <c r="B171" s="9"/>
      <c r="C171" s="9"/>
      <c r="D171" s="9"/>
      <c r="E171" s="9"/>
      <c r="F171" s="9"/>
      <c r="G171" s="9"/>
      <c r="H171" s="13"/>
      <c r="I171" s="9"/>
      <c r="J171" s="9"/>
      <c r="K171" s="9"/>
      <c r="L171" s="9"/>
      <c r="M171" s="13"/>
    </row>
    <row r="172" spans="2:13" ht="12.75">
      <c r="B172" s="14"/>
      <c r="C172" s="14"/>
      <c r="D172" s="14"/>
      <c r="E172" s="14"/>
      <c r="F172" s="14"/>
      <c r="G172" s="14"/>
      <c r="H172" s="40"/>
      <c r="I172" s="14"/>
      <c r="J172" s="14"/>
      <c r="K172" s="14"/>
      <c r="L172" s="14"/>
      <c r="M172" s="14"/>
    </row>
    <row r="173" spans="2:13" ht="12.75">
      <c r="B173" s="14"/>
      <c r="C173" s="14"/>
      <c r="D173" s="14"/>
      <c r="E173" s="14"/>
      <c r="F173" s="14"/>
      <c r="G173" s="14"/>
      <c r="H173" s="40"/>
      <c r="I173" s="14"/>
      <c r="J173" s="14"/>
      <c r="K173" s="14"/>
      <c r="L173" s="14"/>
      <c r="M173" s="14"/>
    </row>
    <row r="174" spans="2:13" ht="12.75">
      <c r="B174" s="9"/>
      <c r="C174" s="9"/>
      <c r="D174" s="9"/>
      <c r="E174" s="9"/>
      <c r="F174" s="9"/>
      <c r="G174" s="9"/>
      <c r="H174" s="13"/>
      <c r="I174" s="9"/>
      <c r="J174" s="9"/>
      <c r="K174" s="9"/>
      <c r="L174" s="9"/>
      <c r="M174" s="13"/>
    </row>
    <row r="175" spans="2:13" ht="12.75">
      <c r="B175" s="9"/>
      <c r="C175" s="9"/>
      <c r="D175" s="9"/>
      <c r="E175" s="9"/>
      <c r="F175" s="9"/>
      <c r="G175" s="9"/>
      <c r="H175" s="13"/>
      <c r="I175" s="9"/>
      <c r="J175" s="9"/>
      <c r="K175" s="9"/>
      <c r="L175" s="9"/>
      <c r="M175" s="13"/>
    </row>
    <row r="176" spans="2:13" ht="12.75">
      <c r="B176" s="9"/>
      <c r="C176" s="9"/>
      <c r="D176" s="9"/>
      <c r="E176" s="9"/>
      <c r="F176" s="9"/>
      <c r="G176" s="9"/>
      <c r="H176" s="13"/>
      <c r="I176" s="9"/>
      <c r="J176" s="9"/>
      <c r="K176" s="9"/>
      <c r="L176" s="9"/>
      <c r="M176" s="13"/>
    </row>
    <row r="177" spans="2:13" ht="12.75">
      <c r="B177" s="14"/>
      <c r="C177" s="14"/>
      <c r="D177" s="14"/>
      <c r="E177" s="14"/>
      <c r="F177" s="14"/>
      <c r="G177" s="14"/>
      <c r="H177" s="40"/>
      <c r="I177" s="14"/>
      <c r="J177" s="14"/>
      <c r="K177" s="14"/>
      <c r="L177" s="14"/>
      <c r="M177" s="14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9"/>
      <c r="C179" s="9"/>
      <c r="D179" s="9"/>
      <c r="E179" s="9"/>
      <c r="F179" s="9"/>
      <c r="G179" s="9"/>
      <c r="H179" s="13"/>
      <c r="I179" s="9"/>
      <c r="J179" s="9"/>
      <c r="K179" s="9"/>
      <c r="L179" s="9"/>
      <c r="M179" s="13"/>
    </row>
    <row r="180" spans="2:13" ht="12.75">
      <c r="B180" s="9"/>
      <c r="C180" s="9"/>
      <c r="D180" s="9"/>
      <c r="E180" s="9"/>
      <c r="F180" s="9"/>
      <c r="G180" s="9"/>
      <c r="H180" s="13"/>
      <c r="I180" s="9"/>
      <c r="J180" s="9"/>
      <c r="K180" s="9"/>
      <c r="L180" s="9"/>
      <c r="M180" s="13"/>
    </row>
    <row r="181" spans="2:13" ht="12.75">
      <c r="B181" s="9"/>
      <c r="C181" s="9"/>
      <c r="D181" s="9"/>
      <c r="E181" s="9"/>
      <c r="F181" s="9"/>
      <c r="G181" s="9"/>
      <c r="H181" s="13"/>
      <c r="I181" s="9"/>
      <c r="J181" s="9"/>
      <c r="K181" s="9"/>
      <c r="L181" s="9"/>
      <c r="M181" s="13"/>
    </row>
    <row r="182" spans="2:13" ht="12.75">
      <c r="B182" s="9"/>
      <c r="C182" s="9"/>
      <c r="D182" s="9"/>
      <c r="E182" s="9"/>
      <c r="F182" s="9"/>
      <c r="G182" s="9"/>
      <c r="H182" s="13"/>
      <c r="I182" s="9"/>
      <c r="J182" s="9"/>
      <c r="K182" s="9"/>
      <c r="L182" s="9"/>
      <c r="M182" s="13"/>
    </row>
    <row r="183" spans="2:13" ht="12.75">
      <c r="B183" s="9"/>
      <c r="C183" s="9"/>
      <c r="D183" s="9"/>
      <c r="E183" s="9"/>
      <c r="F183" s="9"/>
      <c r="G183" s="9"/>
      <c r="H183" s="13"/>
      <c r="I183" s="9"/>
      <c r="J183" s="9"/>
      <c r="K183" s="9"/>
      <c r="L183" s="9"/>
      <c r="M183" s="13"/>
    </row>
    <row r="184" spans="2:13" ht="12.75">
      <c r="B184" s="9"/>
      <c r="C184" s="9"/>
      <c r="D184" s="9"/>
      <c r="E184" s="9"/>
      <c r="F184" s="9"/>
      <c r="G184" s="9"/>
      <c r="H184" s="13"/>
      <c r="I184" s="9"/>
      <c r="J184" s="9"/>
      <c r="K184" s="9"/>
      <c r="L184" s="9"/>
      <c r="M184" s="13"/>
    </row>
    <row r="185" spans="2:13" ht="12.75">
      <c r="B185" s="9"/>
      <c r="C185" s="9"/>
      <c r="D185" s="9"/>
      <c r="E185" s="9"/>
      <c r="F185" s="9"/>
      <c r="G185" s="9"/>
      <c r="H185" s="13"/>
      <c r="I185" s="9"/>
      <c r="J185" s="9"/>
      <c r="K185" s="9"/>
      <c r="L185" s="9"/>
      <c r="M185" s="13"/>
    </row>
    <row r="186" spans="2:13" ht="12.75">
      <c r="B186" s="9"/>
      <c r="C186" s="9"/>
      <c r="D186" s="9"/>
      <c r="E186" s="9"/>
      <c r="F186" s="9"/>
      <c r="G186" s="9"/>
      <c r="H186" s="13"/>
      <c r="I186" s="9"/>
      <c r="J186" s="9"/>
      <c r="K186" s="9"/>
      <c r="L186" s="9"/>
      <c r="M186" s="13"/>
    </row>
    <row r="187" spans="2:13" ht="12.75">
      <c r="B187" s="9"/>
      <c r="C187" s="9"/>
      <c r="D187" s="9"/>
      <c r="E187" s="9"/>
      <c r="F187" s="9"/>
      <c r="G187" s="9"/>
      <c r="H187" s="13"/>
      <c r="I187" s="9"/>
      <c r="J187" s="9"/>
      <c r="K187" s="9"/>
      <c r="L187" s="9"/>
      <c r="M187" s="13"/>
    </row>
    <row r="188" spans="2:13" ht="12.75">
      <c r="B188" s="9"/>
      <c r="C188" s="9"/>
      <c r="D188" s="9"/>
      <c r="E188" s="9"/>
      <c r="F188" s="9"/>
      <c r="G188" s="9"/>
      <c r="H188" s="13"/>
      <c r="I188" s="9"/>
      <c r="J188" s="9"/>
      <c r="K188" s="9"/>
      <c r="L188" s="9"/>
      <c r="M188" s="13"/>
    </row>
    <row r="189" spans="2:13" ht="12.75">
      <c r="B189" s="9"/>
      <c r="C189" s="9"/>
      <c r="D189" s="9"/>
      <c r="E189" s="9"/>
      <c r="F189" s="9"/>
      <c r="G189" s="9"/>
      <c r="H189" s="13"/>
      <c r="I189" s="9"/>
      <c r="J189" s="9"/>
      <c r="K189" s="9"/>
      <c r="L189" s="9"/>
      <c r="M189" s="13"/>
    </row>
    <row r="190" spans="2:13" ht="12.75">
      <c r="B190" s="9"/>
      <c r="C190" s="9"/>
      <c r="D190" s="9"/>
      <c r="E190" s="9"/>
      <c r="F190" s="9"/>
      <c r="G190" s="9"/>
      <c r="H190" s="13"/>
      <c r="I190" s="9"/>
      <c r="J190" s="9"/>
      <c r="K190" s="9"/>
      <c r="L190" s="9"/>
      <c r="M190" s="13"/>
    </row>
    <row r="191" spans="2:13" ht="12.75">
      <c r="B191" s="9"/>
      <c r="C191" s="9"/>
      <c r="D191" s="9"/>
      <c r="E191" s="9"/>
      <c r="F191" s="9"/>
      <c r="G191" s="9"/>
      <c r="H191" s="13"/>
      <c r="I191" s="9"/>
      <c r="J191" s="9"/>
      <c r="K191" s="9"/>
      <c r="L191" s="9"/>
      <c r="M191" s="13"/>
    </row>
    <row r="192" spans="2:13" ht="12.75">
      <c r="B192" s="9"/>
      <c r="C192" s="9"/>
      <c r="D192" s="9"/>
      <c r="E192" s="9"/>
      <c r="F192" s="9"/>
      <c r="G192" s="9"/>
      <c r="H192" s="13"/>
      <c r="I192" s="9"/>
      <c r="J192" s="9"/>
      <c r="K192" s="9"/>
      <c r="L192" s="9"/>
      <c r="M192" s="13"/>
    </row>
    <row r="193" spans="2:13" ht="12.75">
      <c r="B193" s="9"/>
      <c r="C193" s="9"/>
      <c r="D193" s="9"/>
      <c r="E193" s="9"/>
      <c r="F193" s="9"/>
      <c r="G193" s="9"/>
      <c r="H193" s="13"/>
      <c r="I193" s="9"/>
      <c r="J193" s="9"/>
      <c r="K193" s="9"/>
      <c r="L193" s="9"/>
      <c r="M193" s="13"/>
    </row>
    <row r="194" spans="2:13" ht="12.75">
      <c r="B194" s="9"/>
      <c r="C194" s="9"/>
      <c r="D194" s="9"/>
      <c r="E194" s="9"/>
      <c r="F194" s="9"/>
      <c r="G194" s="9"/>
      <c r="H194" s="13"/>
      <c r="I194" s="9"/>
      <c r="J194" s="9"/>
      <c r="K194" s="9"/>
      <c r="L194" s="9"/>
      <c r="M194" s="13"/>
    </row>
    <row r="195" spans="2:13" ht="12.75">
      <c r="B195" s="9"/>
      <c r="C195" s="9"/>
      <c r="D195" s="9"/>
      <c r="E195" s="9"/>
      <c r="F195" s="9"/>
      <c r="G195" s="9"/>
      <c r="H195" s="13"/>
      <c r="I195" s="9"/>
      <c r="J195" s="9"/>
      <c r="K195" s="9"/>
      <c r="L195" s="9"/>
      <c r="M195" s="13"/>
    </row>
    <row r="196" spans="2:13" ht="12.75">
      <c r="B196" s="9"/>
      <c r="C196" s="9"/>
      <c r="D196" s="9"/>
      <c r="E196" s="9"/>
      <c r="F196" s="9"/>
      <c r="G196" s="9"/>
      <c r="H196" s="13"/>
      <c r="I196" s="9"/>
      <c r="J196" s="9"/>
      <c r="K196" s="9"/>
      <c r="L196" s="9"/>
      <c r="M196" s="13"/>
    </row>
    <row r="197" spans="2:13" ht="12.75">
      <c r="B197" s="9"/>
      <c r="C197" s="9"/>
      <c r="D197" s="9"/>
      <c r="E197" s="9"/>
      <c r="F197" s="9"/>
      <c r="G197" s="9"/>
      <c r="H197" s="13"/>
      <c r="I197" s="9"/>
      <c r="J197" s="9"/>
      <c r="K197" s="9"/>
      <c r="L197" s="9"/>
      <c r="M197" s="13"/>
    </row>
    <row r="198" spans="2:13" ht="12.75">
      <c r="B198" s="9"/>
      <c r="C198" s="9"/>
      <c r="D198" s="9"/>
      <c r="E198" s="9"/>
      <c r="F198" s="9"/>
      <c r="G198" s="9"/>
      <c r="H198" s="13"/>
      <c r="I198" s="9"/>
      <c r="J198" s="9"/>
      <c r="K198" s="9"/>
      <c r="L198" s="9"/>
      <c r="M198" s="13"/>
    </row>
    <row r="199" spans="2:13" ht="12.75">
      <c r="B199" s="9"/>
      <c r="C199" s="9"/>
      <c r="D199" s="9"/>
      <c r="E199" s="9"/>
      <c r="F199" s="9"/>
      <c r="G199" s="9"/>
      <c r="H199" s="13"/>
      <c r="I199" s="9"/>
      <c r="J199" s="9"/>
      <c r="K199" s="9"/>
      <c r="L199" s="9"/>
      <c r="M199" s="13"/>
    </row>
    <row r="200" spans="2:13" ht="12.75">
      <c r="B200" s="9"/>
      <c r="C200" s="9"/>
      <c r="D200" s="9"/>
      <c r="E200" s="9"/>
      <c r="F200" s="9"/>
      <c r="G200" s="9"/>
      <c r="H200" s="13"/>
      <c r="I200" s="9"/>
      <c r="J200" s="9"/>
      <c r="K200" s="9"/>
      <c r="L200" s="9"/>
      <c r="M200" s="13"/>
    </row>
    <row r="201" spans="2:13" ht="12.75">
      <c r="B201" s="9"/>
      <c r="C201" s="9"/>
      <c r="D201" s="9"/>
      <c r="E201" s="9"/>
      <c r="F201" s="9"/>
      <c r="G201" s="9"/>
      <c r="H201" s="13"/>
      <c r="I201" s="9"/>
      <c r="J201" s="9"/>
      <c r="K201" s="9"/>
      <c r="L201" s="9"/>
      <c r="M201" s="13"/>
    </row>
    <row r="202" spans="2:13" ht="12.75">
      <c r="B202" s="9"/>
      <c r="C202" s="9"/>
      <c r="D202" s="9"/>
      <c r="E202" s="9"/>
      <c r="F202" s="9"/>
      <c r="G202" s="9"/>
      <c r="H202" s="13"/>
      <c r="I202" s="9"/>
      <c r="J202" s="9"/>
      <c r="K202" s="9"/>
      <c r="L202" s="9"/>
      <c r="M202" s="13"/>
    </row>
    <row r="203" spans="2:13" ht="12.75">
      <c r="B203" s="9"/>
      <c r="C203" s="9"/>
      <c r="D203" s="9"/>
      <c r="E203" s="9"/>
      <c r="F203" s="9"/>
      <c r="G203" s="9"/>
      <c r="H203" s="13"/>
      <c r="I203" s="9"/>
      <c r="J203" s="9"/>
      <c r="K203" s="9"/>
      <c r="L203" s="9"/>
      <c r="M203" s="13"/>
    </row>
    <row r="204" spans="2:13" ht="12.75">
      <c r="B204" s="9"/>
      <c r="C204" s="9"/>
      <c r="D204" s="9"/>
      <c r="E204" s="9"/>
      <c r="F204" s="9"/>
      <c r="G204" s="9"/>
      <c r="H204" s="13"/>
      <c r="I204" s="9"/>
      <c r="J204" s="9"/>
      <c r="K204" s="9"/>
      <c r="L204" s="9"/>
      <c r="M204" s="13"/>
    </row>
    <row r="205" spans="2:13" ht="12.75">
      <c r="B205" s="9"/>
      <c r="C205" s="9"/>
      <c r="D205" s="9"/>
      <c r="E205" s="9"/>
      <c r="F205" s="9"/>
      <c r="G205" s="9"/>
      <c r="H205" s="13"/>
      <c r="I205" s="9"/>
      <c r="J205" s="9"/>
      <c r="K205" s="9"/>
      <c r="L205" s="9"/>
      <c r="M205" s="13"/>
    </row>
    <row r="206" spans="2:13" ht="12.75">
      <c r="B206" s="9"/>
      <c r="C206" s="9"/>
      <c r="D206" s="9"/>
      <c r="E206" s="9"/>
      <c r="F206" s="9"/>
      <c r="G206" s="9"/>
      <c r="H206" s="13"/>
      <c r="I206" s="9"/>
      <c r="J206" s="9"/>
      <c r="K206" s="9"/>
      <c r="L206" s="9"/>
      <c r="M206" s="13"/>
    </row>
    <row r="207" spans="2:13" ht="12.75">
      <c r="B207" s="9"/>
      <c r="C207" s="9"/>
      <c r="D207" s="9"/>
      <c r="E207" s="9"/>
      <c r="F207" s="9"/>
      <c r="G207" s="9"/>
      <c r="H207" s="13"/>
      <c r="I207" s="9"/>
      <c r="J207" s="9"/>
      <c r="K207" s="9"/>
      <c r="L207" s="9"/>
      <c r="M207" s="13"/>
    </row>
    <row r="208" spans="2:13" ht="12.75">
      <c r="B208" s="9"/>
      <c r="C208" s="9"/>
      <c r="D208" s="9"/>
      <c r="E208" s="9"/>
      <c r="F208" s="9"/>
      <c r="G208" s="9"/>
      <c r="H208" s="13"/>
      <c r="I208" s="9"/>
      <c r="J208" s="9"/>
      <c r="K208" s="9"/>
      <c r="L208" s="9"/>
      <c r="M208" s="13"/>
    </row>
    <row r="209" spans="2:13" ht="12.75">
      <c r="B209" s="9"/>
      <c r="C209" s="9"/>
      <c r="D209" s="9"/>
      <c r="E209" s="9"/>
      <c r="F209" s="9"/>
      <c r="G209" s="9"/>
      <c r="H209" s="13"/>
      <c r="I209" s="9"/>
      <c r="J209" s="9"/>
      <c r="K209" s="9"/>
      <c r="L209" s="9"/>
      <c r="M209" s="13"/>
    </row>
    <row r="210" spans="2:13" ht="12.75">
      <c r="B210" s="9"/>
      <c r="C210" s="9"/>
      <c r="D210" s="9"/>
      <c r="E210" s="9"/>
      <c r="F210" s="9"/>
      <c r="G210" s="9"/>
      <c r="H210" s="13"/>
      <c r="I210" s="9"/>
      <c r="J210" s="9"/>
      <c r="K210" s="9"/>
      <c r="L210" s="9"/>
      <c r="M210" s="13"/>
    </row>
    <row r="211" spans="2:13" ht="12.75">
      <c r="B211" s="9"/>
      <c r="C211" s="9"/>
      <c r="D211" s="9"/>
      <c r="E211" s="9"/>
      <c r="F211" s="9"/>
      <c r="G211" s="9"/>
      <c r="H211" s="13"/>
      <c r="I211" s="9"/>
      <c r="J211" s="9"/>
      <c r="K211" s="9"/>
      <c r="L211" s="9"/>
      <c r="M211" s="13"/>
    </row>
    <row r="212" spans="2:13" ht="12.75">
      <c r="B212" s="9"/>
      <c r="C212" s="9"/>
      <c r="D212" s="9"/>
      <c r="E212" s="9"/>
      <c r="F212" s="9"/>
      <c r="G212" s="9"/>
      <c r="H212" s="13"/>
      <c r="I212" s="9"/>
      <c r="J212" s="9"/>
      <c r="K212" s="9"/>
      <c r="L212" s="9"/>
      <c r="M212" s="13"/>
    </row>
    <row r="213" spans="2:13" ht="12.75">
      <c r="B213" s="9"/>
      <c r="C213" s="9"/>
      <c r="D213" s="9"/>
      <c r="E213" s="9"/>
      <c r="F213" s="9"/>
      <c r="G213" s="9"/>
      <c r="H213" s="13"/>
      <c r="I213" s="9"/>
      <c r="J213" s="9"/>
      <c r="K213" s="9"/>
      <c r="L213" s="9"/>
      <c r="M213" s="13"/>
    </row>
    <row r="214" spans="2:13" ht="12.75">
      <c r="B214" s="9"/>
      <c r="C214" s="9"/>
      <c r="D214" s="9"/>
      <c r="E214" s="9"/>
      <c r="F214" s="9"/>
      <c r="G214" s="9"/>
      <c r="H214" s="13"/>
      <c r="I214" s="9"/>
      <c r="J214" s="9"/>
      <c r="K214" s="9"/>
      <c r="L214" s="9"/>
      <c r="M214" s="13"/>
    </row>
    <row r="215" spans="2:13" ht="12.75">
      <c r="B215" s="9"/>
      <c r="C215" s="9"/>
      <c r="D215" s="9"/>
      <c r="E215" s="9"/>
      <c r="F215" s="9"/>
      <c r="G215" s="9"/>
      <c r="H215" s="13"/>
      <c r="I215" s="9"/>
      <c r="J215" s="9"/>
      <c r="K215" s="9"/>
      <c r="L215" s="9"/>
      <c r="M215" s="13"/>
    </row>
    <row r="216" spans="2:13" ht="12.75">
      <c r="B216" s="9"/>
      <c r="C216" s="9"/>
      <c r="D216" s="9"/>
      <c r="E216" s="9"/>
      <c r="F216" s="9"/>
      <c r="G216" s="9"/>
      <c r="H216" s="13"/>
      <c r="I216" s="9"/>
      <c r="J216" s="9"/>
      <c r="K216" s="9"/>
      <c r="L216" s="9"/>
      <c r="M216" s="13"/>
    </row>
    <row r="217" spans="2:13" ht="12.75">
      <c r="B217" s="9"/>
      <c r="C217" s="9"/>
      <c r="D217" s="9"/>
      <c r="E217" s="9"/>
      <c r="F217" s="9"/>
      <c r="G217" s="9"/>
      <c r="H217" s="13"/>
      <c r="I217" s="9"/>
      <c r="J217" s="9"/>
      <c r="K217" s="9"/>
      <c r="L217" s="9"/>
      <c r="M217" s="13"/>
    </row>
    <row r="218" spans="2:13" ht="12.75">
      <c r="B218" s="9"/>
      <c r="C218" s="9"/>
      <c r="D218" s="9"/>
      <c r="E218" s="9"/>
      <c r="F218" s="9"/>
      <c r="G218" s="9"/>
      <c r="H218" s="13"/>
      <c r="I218" s="9"/>
      <c r="J218" s="9"/>
      <c r="K218" s="9"/>
      <c r="L218" s="9"/>
      <c r="M218" s="13"/>
    </row>
    <row r="219" spans="2:13" ht="12.75">
      <c r="B219" s="9"/>
      <c r="C219" s="9"/>
      <c r="D219" s="9"/>
      <c r="E219" s="9"/>
      <c r="F219" s="9"/>
      <c r="G219" s="9"/>
      <c r="H219" s="13"/>
      <c r="I219" s="9"/>
      <c r="J219" s="9"/>
      <c r="K219" s="9"/>
      <c r="L219" s="9"/>
      <c r="M219" s="13"/>
    </row>
    <row r="220" spans="2:13" ht="12.75">
      <c r="B220" s="9"/>
      <c r="C220" s="9"/>
      <c r="D220" s="9"/>
      <c r="E220" s="9"/>
      <c r="F220" s="9"/>
      <c r="G220" s="9"/>
      <c r="H220" s="13"/>
      <c r="I220" s="9"/>
      <c r="J220" s="9"/>
      <c r="K220" s="9"/>
      <c r="L220" s="9"/>
      <c r="M220" s="13"/>
    </row>
    <row r="221" spans="2:13" ht="12.75">
      <c r="B221" s="9"/>
      <c r="C221" s="9"/>
      <c r="D221" s="9"/>
      <c r="E221" s="9"/>
      <c r="F221" s="9"/>
      <c r="G221" s="9"/>
      <c r="H221" s="13"/>
      <c r="I221" s="9"/>
      <c r="J221" s="9"/>
      <c r="K221" s="9"/>
      <c r="L221" s="9"/>
      <c r="M221" s="13"/>
    </row>
    <row r="222" spans="2:13" ht="12.75">
      <c r="B222" s="9"/>
      <c r="C222" s="9"/>
      <c r="D222" s="9"/>
      <c r="E222" s="9"/>
      <c r="F222" s="9"/>
      <c r="G222" s="9"/>
      <c r="H222" s="13"/>
      <c r="I222" s="9"/>
      <c r="J222" s="9"/>
      <c r="K222" s="9"/>
      <c r="L222" s="9"/>
      <c r="M222" s="13"/>
    </row>
    <row r="223" spans="2:13" ht="12.75">
      <c r="B223" s="9"/>
      <c r="C223" s="9"/>
      <c r="D223" s="9"/>
      <c r="E223" s="9"/>
      <c r="F223" s="9"/>
      <c r="G223" s="9"/>
      <c r="H223" s="13"/>
      <c r="I223" s="9"/>
      <c r="J223" s="9"/>
      <c r="K223" s="9"/>
      <c r="L223" s="9"/>
      <c r="M223" s="13"/>
    </row>
    <row r="224" spans="2:13" ht="12.75">
      <c r="B224" s="9"/>
      <c r="C224" s="9"/>
      <c r="D224" s="9"/>
      <c r="E224" s="9"/>
      <c r="F224" s="9"/>
      <c r="G224" s="9"/>
      <c r="H224" s="13"/>
      <c r="I224" s="9"/>
      <c r="J224" s="9"/>
      <c r="K224" s="9"/>
      <c r="L224" s="9"/>
      <c r="M224" s="13"/>
    </row>
    <row r="225" spans="2:13" ht="12.75">
      <c r="B225" s="9"/>
      <c r="C225" s="9"/>
      <c r="D225" s="9"/>
      <c r="E225" s="9"/>
      <c r="F225" s="9"/>
      <c r="G225" s="9"/>
      <c r="H225" s="13"/>
      <c r="I225" s="9"/>
      <c r="J225" s="9"/>
      <c r="K225" s="9"/>
      <c r="L225" s="9"/>
      <c r="M225" s="13"/>
    </row>
    <row r="226" spans="2:13" ht="12.75">
      <c r="B226" s="9"/>
      <c r="C226" s="9"/>
      <c r="D226" s="9"/>
      <c r="E226" s="9"/>
      <c r="F226" s="9"/>
      <c r="G226" s="9"/>
      <c r="H226" s="13"/>
      <c r="I226" s="9"/>
      <c r="J226" s="9"/>
      <c r="K226" s="9"/>
      <c r="L226" s="9"/>
      <c r="M226" s="13"/>
    </row>
    <row r="227" spans="2:13" ht="12.75">
      <c r="B227" s="9"/>
      <c r="C227" s="9"/>
      <c r="D227" s="9"/>
      <c r="E227" s="9"/>
      <c r="F227" s="9"/>
      <c r="G227" s="9"/>
      <c r="H227" s="13"/>
      <c r="I227" s="9"/>
      <c r="J227" s="9"/>
      <c r="K227" s="9"/>
      <c r="L227" s="9"/>
      <c r="M227" s="13"/>
    </row>
    <row r="228" spans="2:13" ht="12.75">
      <c r="B228" s="9"/>
      <c r="C228" s="9"/>
      <c r="D228" s="9"/>
      <c r="E228" s="9"/>
      <c r="F228" s="9"/>
      <c r="G228" s="9"/>
      <c r="H228" s="13"/>
      <c r="I228" s="9"/>
      <c r="J228" s="9"/>
      <c r="K228" s="9"/>
      <c r="L228" s="9"/>
      <c r="M228" s="13"/>
    </row>
    <row r="229" spans="2:13" ht="12.75">
      <c r="B229" s="9"/>
      <c r="C229" s="9"/>
      <c r="D229" s="9"/>
      <c r="E229" s="9"/>
      <c r="F229" s="9"/>
      <c r="G229" s="9"/>
      <c r="H229" s="13"/>
      <c r="I229" s="9"/>
      <c r="J229" s="9"/>
      <c r="K229" s="9"/>
      <c r="L229" s="9"/>
      <c r="M229" s="13"/>
    </row>
    <row r="230" spans="2:13" ht="12.75">
      <c r="B230" s="9"/>
      <c r="C230" s="9"/>
      <c r="D230" s="9"/>
      <c r="E230" s="9"/>
      <c r="F230" s="9"/>
      <c r="G230" s="9"/>
      <c r="H230" s="13"/>
      <c r="I230" s="9"/>
      <c r="J230" s="9"/>
      <c r="K230" s="9"/>
      <c r="L230" s="9"/>
      <c r="M230" s="13"/>
    </row>
    <row r="231" spans="2:13" ht="12.75">
      <c r="B231" s="9"/>
      <c r="C231" s="9"/>
      <c r="D231" s="9"/>
      <c r="E231" s="9"/>
      <c r="F231" s="9"/>
      <c r="G231" s="9"/>
      <c r="H231" s="13"/>
      <c r="I231" s="9"/>
      <c r="J231" s="9"/>
      <c r="K231" s="9"/>
      <c r="L231" s="9"/>
      <c r="M231" s="13"/>
    </row>
    <row r="232" spans="2:13" ht="12.75">
      <c r="B232" s="9"/>
      <c r="C232" s="9"/>
      <c r="D232" s="9"/>
      <c r="E232" s="9"/>
      <c r="F232" s="9"/>
      <c r="G232" s="9"/>
      <c r="H232" s="13"/>
      <c r="I232" s="9"/>
      <c r="J232" s="9"/>
      <c r="K232" s="9"/>
      <c r="L232" s="9"/>
      <c r="M232" s="13"/>
    </row>
    <row r="233" spans="2:13" ht="12.75">
      <c r="B233" s="9"/>
      <c r="C233" s="9"/>
      <c r="D233" s="9"/>
      <c r="E233" s="9"/>
      <c r="F233" s="9"/>
      <c r="G233" s="9"/>
      <c r="H233" s="13"/>
      <c r="I233" s="9"/>
      <c r="J233" s="9"/>
      <c r="K233" s="9"/>
      <c r="L233" s="9"/>
      <c r="M233" s="13"/>
    </row>
    <row r="234" spans="2:13" ht="12.75">
      <c r="B234" s="9"/>
      <c r="C234" s="9"/>
      <c r="D234" s="9"/>
      <c r="E234" s="9"/>
      <c r="F234" s="9"/>
      <c r="G234" s="9"/>
      <c r="H234" s="13"/>
      <c r="I234" s="9"/>
      <c r="J234" s="9"/>
      <c r="K234" s="9"/>
      <c r="L234" s="9"/>
      <c r="M234" s="13"/>
    </row>
    <row r="235" spans="2:13" ht="12.75">
      <c r="B235" s="9"/>
      <c r="C235" s="9"/>
      <c r="D235" s="9"/>
      <c r="E235" s="9"/>
      <c r="F235" s="9"/>
      <c r="G235" s="9"/>
      <c r="H235" s="13"/>
      <c r="I235" s="9"/>
      <c r="J235" s="9"/>
      <c r="K235" s="9"/>
      <c r="L235" s="9"/>
      <c r="M235" s="13"/>
    </row>
    <row r="236" spans="2:13" ht="12.75">
      <c r="B236" s="9"/>
      <c r="C236" s="9"/>
      <c r="D236" s="9"/>
      <c r="E236" s="9"/>
      <c r="F236" s="9"/>
      <c r="G236" s="9"/>
      <c r="H236" s="13"/>
      <c r="I236" s="9"/>
      <c r="J236" s="9"/>
      <c r="K236" s="9"/>
      <c r="L236" s="9"/>
      <c r="M236" s="13"/>
    </row>
    <row r="237" spans="2:13" ht="12.75">
      <c r="B237" s="9"/>
      <c r="C237" s="9"/>
      <c r="D237" s="9"/>
      <c r="E237" s="9"/>
      <c r="F237" s="9"/>
      <c r="G237" s="9"/>
      <c r="H237" s="13"/>
      <c r="I237" s="9"/>
      <c r="J237" s="9"/>
      <c r="K237" s="9"/>
      <c r="L237" s="9"/>
      <c r="M237" s="13"/>
    </row>
    <row r="238" spans="2:13" ht="12.75">
      <c r="B238" s="9"/>
      <c r="C238" s="9"/>
      <c r="D238" s="9"/>
      <c r="E238" s="9"/>
      <c r="F238" s="9"/>
      <c r="G238" s="9"/>
      <c r="H238" s="13"/>
      <c r="I238" s="9"/>
      <c r="J238" s="9"/>
      <c r="K238" s="9"/>
      <c r="L238" s="9"/>
      <c r="M238" s="13"/>
    </row>
    <row r="239" spans="2:13" ht="12.75">
      <c r="B239" s="9"/>
      <c r="C239" s="9"/>
      <c r="D239" s="9"/>
      <c r="E239" s="9"/>
      <c r="F239" s="9"/>
      <c r="G239" s="9"/>
      <c r="H239" s="13"/>
      <c r="I239" s="9"/>
      <c r="J239" s="9"/>
      <c r="K239" s="9"/>
      <c r="L239" s="9"/>
      <c r="M239" s="13"/>
    </row>
    <row r="240" spans="2:13" ht="12.75">
      <c r="B240" s="9"/>
      <c r="C240" s="9"/>
      <c r="D240" s="9"/>
      <c r="E240" s="9"/>
      <c r="F240" s="9"/>
      <c r="G240" s="9"/>
      <c r="H240" s="13"/>
      <c r="I240" s="9"/>
      <c r="J240" s="9"/>
      <c r="K240" s="9"/>
      <c r="L240" s="9"/>
      <c r="M240" s="13"/>
    </row>
    <row r="241" spans="2:13" ht="12.75">
      <c r="B241" s="9"/>
      <c r="C241" s="9"/>
      <c r="D241" s="9"/>
      <c r="E241" s="9"/>
      <c r="F241" s="9"/>
      <c r="G241" s="9"/>
      <c r="H241" s="13"/>
      <c r="I241" s="9"/>
      <c r="J241" s="9"/>
      <c r="K241" s="9"/>
      <c r="L241" s="9"/>
      <c r="M241" s="13"/>
    </row>
    <row r="242" spans="2:13" ht="12.75">
      <c r="B242" s="9"/>
      <c r="C242" s="9"/>
      <c r="D242" s="9"/>
      <c r="E242" s="9"/>
      <c r="F242" s="9"/>
      <c r="G242" s="9"/>
      <c r="H242" s="13"/>
      <c r="I242" s="9"/>
      <c r="J242" s="9"/>
      <c r="K242" s="9"/>
      <c r="L242" s="9"/>
      <c r="M242" s="13"/>
    </row>
    <row r="243" spans="2:13" ht="12.75">
      <c r="B243" s="9"/>
      <c r="C243" s="9"/>
      <c r="D243" s="9"/>
      <c r="E243" s="9"/>
      <c r="F243" s="9"/>
      <c r="G243" s="9"/>
      <c r="H243" s="13"/>
      <c r="I243" s="9"/>
      <c r="J243" s="9"/>
      <c r="K243" s="9"/>
      <c r="L243" s="9"/>
      <c r="M243" s="13"/>
    </row>
    <row r="244" spans="2:13" ht="12.75">
      <c r="B244" s="9"/>
      <c r="C244" s="9"/>
      <c r="D244" s="9"/>
      <c r="E244" s="9"/>
      <c r="F244" s="9"/>
      <c r="G244" s="9"/>
      <c r="H244" s="13"/>
      <c r="I244" s="9"/>
      <c r="J244" s="9"/>
      <c r="K244" s="9"/>
      <c r="L244" s="9"/>
      <c r="M244" s="13"/>
    </row>
    <row r="245" spans="2:13" ht="12.75">
      <c r="B245" s="9"/>
      <c r="C245" s="9"/>
      <c r="D245" s="9"/>
      <c r="E245" s="9"/>
      <c r="F245" s="9"/>
      <c r="G245" s="9"/>
      <c r="H245" s="13"/>
      <c r="I245" s="9"/>
      <c r="J245" s="9"/>
      <c r="K245" s="9"/>
      <c r="L245" s="9"/>
      <c r="M245" s="13"/>
    </row>
    <row r="246" spans="2:13" ht="12.75">
      <c r="B246" s="9"/>
      <c r="C246" s="9"/>
      <c r="D246" s="9"/>
      <c r="E246" s="9"/>
      <c r="F246" s="9"/>
      <c r="G246" s="9"/>
      <c r="H246" s="13"/>
      <c r="I246" s="9"/>
      <c r="J246" s="9"/>
      <c r="K246" s="9"/>
      <c r="L246" s="9"/>
      <c r="M246" s="13"/>
    </row>
    <row r="247" spans="2:13" ht="12.75">
      <c r="B247" s="9"/>
      <c r="C247" s="9"/>
      <c r="D247" s="9"/>
      <c r="E247" s="9"/>
      <c r="F247" s="9"/>
      <c r="G247" s="9"/>
      <c r="H247" s="13"/>
      <c r="I247" s="9"/>
      <c r="J247" s="9"/>
      <c r="K247" s="9"/>
      <c r="L247" s="9"/>
      <c r="M247" s="13"/>
    </row>
    <row r="248" spans="2:13" ht="12.75">
      <c r="B248" s="9"/>
      <c r="C248" s="9"/>
      <c r="D248" s="9"/>
      <c r="E248" s="9"/>
      <c r="F248" s="9"/>
      <c r="G248" s="9"/>
      <c r="H248" s="13"/>
      <c r="I248" s="9"/>
      <c r="J248" s="9"/>
      <c r="K248" s="9"/>
      <c r="L248" s="9"/>
      <c r="M248" s="13"/>
    </row>
    <row r="249" spans="2:13" ht="12.75">
      <c r="B249" s="9"/>
      <c r="C249" s="9"/>
      <c r="D249" s="9"/>
      <c r="E249" s="9"/>
      <c r="F249" s="9"/>
      <c r="G249" s="9"/>
      <c r="H249" s="13"/>
      <c r="I249" s="9"/>
      <c r="J249" s="9"/>
      <c r="K249" s="9"/>
      <c r="L249" s="9"/>
      <c r="M249" s="13"/>
    </row>
    <row r="250" spans="2:13" ht="12.75">
      <c r="B250" s="9"/>
      <c r="C250" s="9"/>
      <c r="D250" s="9"/>
      <c r="E250" s="9"/>
      <c r="F250" s="9"/>
      <c r="G250" s="9"/>
      <c r="H250" s="13"/>
      <c r="I250" s="9"/>
      <c r="J250" s="9"/>
      <c r="K250" s="9"/>
      <c r="L250" s="9"/>
      <c r="M250" s="13"/>
    </row>
    <row r="251" spans="2:13" ht="12.75">
      <c r="B251" s="9"/>
      <c r="C251" s="9"/>
      <c r="D251" s="9"/>
      <c r="E251" s="9"/>
      <c r="F251" s="9"/>
      <c r="G251" s="9"/>
      <c r="H251" s="13"/>
      <c r="I251" s="9"/>
      <c r="J251" s="9"/>
      <c r="K251" s="9"/>
      <c r="L251" s="9"/>
      <c r="M251" s="13"/>
    </row>
    <row r="252" spans="2:13" ht="12.75">
      <c r="B252" s="9"/>
      <c r="C252" s="9"/>
      <c r="D252" s="9"/>
      <c r="E252" s="9"/>
      <c r="F252" s="9"/>
      <c r="G252" s="9"/>
      <c r="H252" s="13"/>
      <c r="I252" s="9"/>
      <c r="J252" s="9"/>
      <c r="K252" s="9"/>
      <c r="L252" s="9"/>
      <c r="M252" s="13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52"/>
  <sheetViews>
    <sheetView workbookViewId="0" topLeftCell="A1">
      <selection activeCell="A1" sqref="A1"/>
    </sheetView>
  </sheetViews>
  <sheetFormatPr defaultColWidth="9.33203125" defaultRowHeight="12.75" outlineLevelRow="1"/>
  <cols>
    <col min="1" max="1" width="35.83203125" style="15" customWidth="1"/>
    <col min="2" max="7" width="6.83203125" style="15" customWidth="1"/>
    <col min="8" max="8" width="8.83203125" style="19" customWidth="1"/>
    <col min="9" max="9" width="5.33203125" style="15" customWidth="1"/>
    <col min="10" max="12" width="6.33203125" style="15" customWidth="1"/>
    <col min="13" max="13" width="7.33203125" style="19" customWidth="1"/>
    <col min="14" max="16" width="9.33203125" style="15" customWidth="1"/>
    <col min="17" max="17" width="6.33203125" style="15" customWidth="1"/>
    <col min="18" max="16384" width="9.33203125" style="15" customWidth="1"/>
  </cols>
  <sheetData>
    <row r="1" spans="1:13" ht="69" customHeight="1">
      <c r="A1" s="27" t="s">
        <v>75</v>
      </c>
      <c r="B1" s="39" t="s">
        <v>76</v>
      </c>
      <c r="C1" s="39" t="s">
        <v>77</v>
      </c>
      <c r="D1" s="39" t="s">
        <v>78</v>
      </c>
      <c r="E1" s="39" t="s">
        <v>79</v>
      </c>
      <c r="F1" s="39" t="s">
        <v>80</v>
      </c>
      <c r="G1" s="39" t="s">
        <v>81</v>
      </c>
      <c r="H1" s="6" t="s">
        <v>37</v>
      </c>
      <c r="I1" s="39"/>
      <c r="M1" s="15"/>
    </row>
    <row r="2" spans="1:13" ht="14.25" customHeight="1">
      <c r="A2" s="4"/>
      <c r="B2" s="39"/>
      <c r="C2" s="39"/>
      <c r="D2" s="39"/>
      <c r="E2" s="39"/>
      <c r="F2" s="39"/>
      <c r="G2" s="39"/>
      <c r="H2" s="6"/>
      <c r="I2" s="39"/>
      <c r="M2" s="15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6"/>
    </row>
    <row r="4" spans="1:22" ht="12.75" outlineLevel="1">
      <c r="A4" s="7" t="str">
        <f>+LISTIN!A4</f>
        <v>Listin</v>
      </c>
      <c r="B4" s="9"/>
      <c r="C4" s="9">
        <v>1</v>
      </c>
      <c r="D4" s="9">
        <v>4</v>
      </c>
      <c r="E4" s="9">
        <v>2</v>
      </c>
      <c r="F4" s="9">
        <v>2</v>
      </c>
      <c r="G4" s="9">
        <v>1</v>
      </c>
      <c r="H4" s="10">
        <f aca="true" t="shared" si="0" ref="H4:H24">SUM(B4:G4)</f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3"/>
    </row>
    <row r="5" spans="1:22" ht="12.75" outlineLevel="1">
      <c r="A5" s="7" t="str">
        <f>+LISTIN!A5</f>
        <v>Sølvi Andreasen</v>
      </c>
      <c r="B5" s="9"/>
      <c r="C5" s="9"/>
      <c r="D5" s="9"/>
      <c r="E5" s="9"/>
      <c r="F5" s="9"/>
      <c r="G5" s="9"/>
      <c r="H5" s="10">
        <f t="shared" si="0"/>
        <v>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"/>
    </row>
    <row r="6" spans="1:22" ht="12.75" outlineLevel="1">
      <c r="A6" s="7" t="str">
        <f>+LISTIN!A6</f>
        <v>Óli Breckmann</v>
      </c>
      <c r="B6" s="9">
        <v>1</v>
      </c>
      <c r="C6" s="9">
        <v>5</v>
      </c>
      <c r="D6" s="9">
        <v>2</v>
      </c>
      <c r="E6" s="9">
        <v>9</v>
      </c>
      <c r="F6" s="9">
        <v>4</v>
      </c>
      <c r="G6" s="9">
        <v>1</v>
      </c>
      <c r="H6" s="10">
        <f t="shared" si="0"/>
        <v>22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3"/>
    </row>
    <row r="7" spans="1:22" ht="12.75" outlineLevel="1">
      <c r="A7" s="7" t="str">
        <f>+LISTIN!A7</f>
        <v>Hanna Dalsenni</v>
      </c>
      <c r="B7" s="9"/>
      <c r="C7" s="9"/>
      <c r="D7" s="9"/>
      <c r="E7" s="9"/>
      <c r="F7" s="9"/>
      <c r="G7" s="9"/>
      <c r="H7" s="10">
        <f t="shared" si="0"/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3"/>
    </row>
    <row r="8" spans="1:22" ht="12.75" outlineLevel="1">
      <c r="A8" s="7" t="str">
        <f>+LISTIN!A8</f>
        <v>Bjarni Djurholm</v>
      </c>
      <c r="B8" s="9">
        <v>1</v>
      </c>
      <c r="C8" s="9">
        <v>1</v>
      </c>
      <c r="D8" s="9">
        <v>2</v>
      </c>
      <c r="E8" s="9">
        <v>4</v>
      </c>
      <c r="F8" s="9">
        <v>2</v>
      </c>
      <c r="G8" s="9"/>
      <c r="H8" s="10">
        <f t="shared" si="0"/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/>
    </row>
    <row r="9" spans="1:22" ht="12.75" outlineLevel="1">
      <c r="A9" s="7" t="str">
        <f>+LISTIN!A9</f>
        <v>Tummas í Garði</v>
      </c>
      <c r="B9" s="9"/>
      <c r="C9" s="9"/>
      <c r="D9" s="9">
        <v>1</v>
      </c>
      <c r="E9" s="9"/>
      <c r="F9" s="9"/>
      <c r="G9" s="9"/>
      <c r="H9" s="10">
        <f t="shared" si="0"/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3"/>
    </row>
    <row r="10" spans="1:22" ht="12.75" outlineLevel="1">
      <c r="A10" s="7" t="str">
        <f>+LISTIN!A10</f>
        <v>Niels Pauli Hammer</v>
      </c>
      <c r="B10" s="9"/>
      <c r="C10" s="9"/>
      <c r="D10" s="9"/>
      <c r="E10" s="9"/>
      <c r="F10" s="9"/>
      <c r="G10" s="9"/>
      <c r="H10" s="10">
        <f t="shared" si="0"/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3"/>
    </row>
    <row r="11" spans="1:22" ht="12.75" outlineLevel="1">
      <c r="A11" s="7" t="str">
        <f>+LISTIN!A11</f>
        <v>Anna Krog Hentze</v>
      </c>
      <c r="B11" s="9"/>
      <c r="C11" s="9">
        <v>5</v>
      </c>
      <c r="D11" s="9">
        <v>43</v>
      </c>
      <c r="E11" s="9">
        <v>1</v>
      </c>
      <c r="F11" s="9">
        <v>4</v>
      </c>
      <c r="G11" s="9">
        <v>1</v>
      </c>
      <c r="H11" s="10">
        <f t="shared" si="0"/>
        <v>54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3"/>
    </row>
    <row r="12" spans="1:22" ht="12.75" outlineLevel="1">
      <c r="A12" s="7" t="str">
        <f>+LISTIN!A12</f>
        <v>Hanna Jensen</v>
      </c>
      <c r="B12" s="9"/>
      <c r="C12" s="9"/>
      <c r="D12" s="9"/>
      <c r="E12" s="9"/>
      <c r="F12" s="9"/>
      <c r="G12" s="9"/>
      <c r="H12" s="10">
        <f t="shared" si="0"/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3"/>
    </row>
    <row r="13" spans="1:22" ht="12.75" outlineLevel="1">
      <c r="A13" s="7" t="str">
        <f>+LISTIN!A13</f>
        <v>Kjartan Joensen</v>
      </c>
      <c r="B13" s="9"/>
      <c r="C13" s="9"/>
      <c r="D13" s="9"/>
      <c r="E13" s="9"/>
      <c r="F13" s="9"/>
      <c r="G13" s="9"/>
      <c r="H13" s="10">
        <f t="shared" si="0"/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3"/>
    </row>
    <row r="14" spans="1:22" ht="12.75" outlineLevel="1">
      <c r="A14" s="7" t="str">
        <f>+LISTIN!A14</f>
        <v>Jógvan á Lakjuni</v>
      </c>
      <c r="B14" s="9"/>
      <c r="C14" s="9"/>
      <c r="D14" s="9"/>
      <c r="E14" s="9"/>
      <c r="F14" s="9"/>
      <c r="G14" s="9"/>
      <c r="H14" s="10">
        <f t="shared" si="0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3"/>
    </row>
    <row r="15" spans="1:22" ht="12.75" outlineLevel="1">
      <c r="A15" s="7" t="str">
        <f>+LISTIN!A15</f>
        <v>Poul Michelsen</v>
      </c>
      <c r="B15" s="9"/>
      <c r="C15" s="9"/>
      <c r="D15" s="9"/>
      <c r="E15" s="9"/>
      <c r="F15" s="9"/>
      <c r="G15" s="9"/>
      <c r="H15" s="10">
        <f t="shared" si="0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3"/>
    </row>
    <row r="16" spans="1:22" ht="12.75" outlineLevel="1">
      <c r="A16" s="7" t="str">
        <f>+LISTIN!A16</f>
        <v>Jákup Mikkelsen</v>
      </c>
      <c r="B16" s="9"/>
      <c r="C16" s="9"/>
      <c r="D16" s="9">
        <v>3</v>
      </c>
      <c r="E16" s="9"/>
      <c r="F16" s="9"/>
      <c r="G16" s="9"/>
      <c r="H16" s="10">
        <f t="shared" si="0"/>
        <v>3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3"/>
    </row>
    <row r="17" spans="1:22" ht="12.75" outlineLevel="1">
      <c r="A17" s="7" t="str">
        <f>+LISTIN!A17</f>
        <v>Bjarti Mohr</v>
      </c>
      <c r="B17" s="9"/>
      <c r="C17" s="9"/>
      <c r="D17" s="9"/>
      <c r="E17" s="9">
        <v>2</v>
      </c>
      <c r="F17" s="9"/>
      <c r="G17" s="9"/>
      <c r="H17" s="10">
        <f t="shared" si="0"/>
        <v>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3"/>
    </row>
    <row r="18" spans="1:22" ht="12.75" outlineLevel="1">
      <c r="A18" s="7" t="str">
        <f>+LISTIN!A18</f>
        <v>Jørgen Niclasen</v>
      </c>
      <c r="B18" s="9">
        <v>1</v>
      </c>
      <c r="C18" s="9">
        <v>24</v>
      </c>
      <c r="D18" s="9">
        <v>22</v>
      </c>
      <c r="E18" s="9">
        <v>1</v>
      </c>
      <c r="F18" s="9">
        <v>5</v>
      </c>
      <c r="G18" s="9">
        <v>1</v>
      </c>
      <c r="H18" s="10">
        <f t="shared" si="0"/>
        <v>54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3"/>
    </row>
    <row r="19" spans="1:22" ht="12.75" outlineLevel="1">
      <c r="A19" s="7" t="str">
        <f>+LISTIN!A19</f>
        <v>Rodmundur Nielsen</v>
      </c>
      <c r="B19" s="9"/>
      <c r="C19" s="9"/>
      <c r="D19" s="9"/>
      <c r="E19" s="9"/>
      <c r="F19" s="9">
        <v>4</v>
      </c>
      <c r="G19" s="9"/>
      <c r="H19" s="10">
        <f t="shared" si="0"/>
        <v>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3"/>
    </row>
    <row r="20" spans="1:22" ht="12.75" outlineLevel="1">
      <c r="A20" s="7" t="str">
        <f>+LISTIN!A20</f>
        <v>Annika Olsen</v>
      </c>
      <c r="B20" s="9">
        <v>3</v>
      </c>
      <c r="C20" s="9"/>
      <c r="D20" s="9">
        <v>3</v>
      </c>
      <c r="E20" s="9"/>
      <c r="F20" s="9"/>
      <c r="G20" s="9"/>
      <c r="H20" s="10">
        <f t="shared" si="0"/>
        <v>6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</row>
    <row r="21" spans="1:23" ht="12.75" outlineLevel="1">
      <c r="A21" s="7" t="str">
        <f>+LISTIN!A21</f>
        <v>Malena Thomsen</v>
      </c>
      <c r="B21" s="9"/>
      <c r="C21" s="9"/>
      <c r="D21" s="9"/>
      <c r="E21" s="9"/>
      <c r="F21" s="9"/>
      <c r="G21" s="9"/>
      <c r="H21" s="10">
        <f t="shared" si="0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3"/>
      <c r="W21" s="19"/>
    </row>
    <row r="22" spans="1:23" ht="12.75" outlineLevel="1">
      <c r="A22" s="7" t="str">
        <f>+LISTIN!A22</f>
        <v>Jacob Vestergaard</v>
      </c>
      <c r="B22" s="9"/>
      <c r="C22" s="9">
        <v>2</v>
      </c>
      <c r="D22" s="9">
        <v>3</v>
      </c>
      <c r="E22" s="9">
        <v>1</v>
      </c>
      <c r="F22" s="9"/>
      <c r="G22" s="9"/>
      <c r="H22" s="10">
        <f t="shared" si="0"/>
        <v>6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3"/>
      <c r="W22" s="19"/>
    </row>
    <row r="23" spans="1:23" ht="12.75" outlineLevel="1">
      <c r="A23" s="7" t="str">
        <f>+LISTIN!A23</f>
        <v>Heðin Zachariasen</v>
      </c>
      <c r="B23" s="9"/>
      <c r="C23" s="9"/>
      <c r="D23" s="9"/>
      <c r="E23" s="9"/>
      <c r="F23" s="9"/>
      <c r="G23" s="9">
        <v>1</v>
      </c>
      <c r="H23" s="10">
        <f t="shared" si="0"/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3"/>
      <c r="W23" s="19"/>
    </row>
    <row r="24" spans="1:22" s="16" customFormat="1" ht="12.75">
      <c r="A24" s="16" t="str">
        <f>+LISTIN!A24</f>
        <v>Listi A tilsamans</v>
      </c>
      <c r="B24" s="8">
        <f aca="true" t="shared" si="1" ref="B24:G24">SUM(B4:B23)</f>
        <v>6</v>
      </c>
      <c r="C24" s="8">
        <f t="shared" si="1"/>
        <v>38</v>
      </c>
      <c r="D24" s="8">
        <f t="shared" si="1"/>
        <v>83</v>
      </c>
      <c r="E24" s="8">
        <f t="shared" si="1"/>
        <v>20</v>
      </c>
      <c r="F24" s="8">
        <f t="shared" si="1"/>
        <v>21</v>
      </c>
      <c r="G24" s="8">
        <f t="shared" si="1"/>
        <v>5</v>
      </c>
      <c r="H24" s="10">
        <f t="shared" si="0"/>
        <v>173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0"/>
    </row>
    <row r="25" spans="1:22" ht="12.75">
      <c r="A25" s="7">
        <f>+LISTIN!A25</f>
      </c>
      <c r="B25" s="14"/>
      <c r="C25" s="14"/>
      <c r="D25" s="14"/>
      <c r="E25" s="14"/>
      <c r="F25" s="14"/>
      <c r="G25" s="14"/>
      <c r="H25" s="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3" s="17" customFormat="1" ht="18">
      <c r="A26" s="17" t="str">
        <f>+LISTIN!A26</f>
        <v>B. Sambandsflokkurin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6"/>
    </row>
    <row r="27" spans="1:22" ht="12.75" outlineLevel="1">
      <c r="A27" s="7" t="str">
        <f>+LISTIN!A27</f>
        <v>Listin</v>
      </c>
      <c r="B27" s="9"/>
      <c r="C27" s="9">
        <v>1</v>
      </c>
      <c r="D27" s="9">
        <v>2</v>
      </c>
      <c r="E27" s="9">
        <v>3</v>
      </c>
      <c r="F27" s="9">
        <v>2</v>
      </c>
      <c r="G27" s="9">
        <v>2</v>
      </c>
      <c r="H27" s="10">
        <f aca="true" t="shared" si="2" ref="H27:H50">SUM(B27:G27)</f>
        <v>10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3"/>
    </row>
    <row r="28" spans="1:22" ht="12.75" outlineLevel="1">
      <c r="A28" s="7" t="str">
        <f>+LISTIN!A28</f>
        <v>Helgi Abrahamsen</v>
      </c>
      <c r="B28" s="9"/>
      <c r="C28" s="9"/>
      <c r="D28" s="9"/>
      <c r="E28" s="9"/>
      <c r="F28" s="9"/>
      <c r="G28" s="9"/>
      <c r="H28" s="10">
        <f t="shared" si="2"/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3"/>
    </row>
    <row r="29" spans="1:22" ht="12.75" outlineLevel="1">
      <c r="A29" s="7" t="str">
        <f>+LISTIN!A29</f>
        <v>Svenning Borg</v>
      </c>
      <c r="B29" s="9"/>
      <c r="C29" s="9"/>
      <c r="D29" s="9"/>
      <c r="E29" s="9"/>
      <c r="F29" s="9"/>
      <c r="G29" s="9"/>
      <c r="H29" s="10">
        <f t="shared" si="2"/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3"/>
    </row>
    <row r="30" spans="1:22" ht="12.75" outlineLevel="1">
      <c r="A30" s="7" t="str">
        <f>+LISTIN!A30</f>
        <v>Annfinn Brekkstein</v>
      </c>
      <c r="B30" s="9"/>
      <c r="C30" s="9"/>
      <c r="D30" s="9"/>
      <c r="E30" s="9"/>
      <c r="F30" s="9"/>
      <c r="G30" s="9"/>
      <c r="H30" s="10">
        <f t="shared" si="2"/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3"/>
    </row>
    <row r="31" spans="1:22" ht="12.75" outlineLevel="1">
      <c r="A31" s="7" t="str">
        <f>+LISTIN!A31</f>
        <v>Johan Dahl</v>
      </c>
      <c r="B31" s="9"/>
      <c r="C31" s="9">
        <v>1</v>
      </c>
      <c r="D31" s="9"/>
      <c r="E31" s="9"/>
      <c r="F31" s="9">
        <v>1</v>
      </c>
      <c r="G31" s="9">
        <v>1</v>
      </c>
      <c r="H31" s="10">
        <f t="shared" si="2"/>
        <v>3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3"/>
    </row>
    <row r="32" spans="1:22" ht="12.75" outlineLevel="1">
      <c r="A32" s="7" t="str">
        <f>+LISTIN!A32</f>
        <v>Marjus Dam</v>
      </c>
      <c r="B32" s="9"/>
      <c r="C32" s="9"/>
      <c r="D32" s="9">
        <v>4</v>
      </c>
      <c r="E32" s="9"/>
      <c r="F32" s="9"/>
      <c r="G32" s="9"/>
      <c r="H32" s="10">
        <f t="shared" si="2"/>
        <v>4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3"/>
    </row>
    <row r="33" spans="1:22" ht="12.75" outlineLevel="1">
      <c r="A33" s="7" t="str">
        <f>+LISTIN!A33</f>
        <v>Erikka Elttør</v>
      </c>
      <c r="B33" s="9"/>
      <c r="C33" s="9"/>
      <c r="D33" s="9"/>
      <c r="E33" s="9"/>
      <c r="F33" s="9"/>
      <c r="G33" s="9"/>
      <c r="H33" s="10">
        <f t="shared" si="2"/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3"/>
    </row>
    <row r="34" spans="1:22" ht="12.75" outlineLevel="1">
      <c r="A34" s="7" t="str">
        <f>+LISTIN!A34</f>
        <v>Olav Enomoto</v>
      </c>
      <c r="B34" s="9"/>
      <c r="C34" s="9"/>
      <c r="D34" s="9"/>
      <c r="E34" s="9">
        <v>1</v>
      </c>
      <c r="F34" s="9"/>
      <c r="G34" s="9"/>
      <c r="H34" s="10">
        <f t="shared" si="2"/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3"/>
    </row>
    <row r="35" spans="1:22" ht="12.75" outlineLevel="1">
      <c r="A35" s="7" t="str">
        <f>+LISTIN!A35</f>
        <v>Edva Jacobsen</v>
      </c>
      <c r="B35" s="9"/>
      <c r="C35" s="9"/>
      <c r="D35" s="9"/>
      <c r="E35" s="9"/>
      <c r="F35" s="9"/>
      <c r="G35" s="9"/>
      <c r="H35" s="10">
        <f t="shared" si="2"/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3"/>
    </row>
    <row r="36" spans="1:22" ht="12.75" outlineLevel="1">
      <c r="A36" s="7" t="str">
        <f>+LISTIN!A36</f>
        <v>Eivind Jacobsen</v>
      </c>
      <c r="B36" s="9"/>
      <c r="C36" s="9"/>
      <c r="D36" s="9"/>
      <c r="E36" s="9"/>
      <c r="F36" s="9"/>
      <c r="G36" s="9"/>
      <c r="H36" s="10">
        <f t="shared" si="2"/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3"/>
    </row>
    <row r="37" spans="1:22" ht="12.75" outlineLevel="1">
      <c r="A37" s="7" t="str">
        <f>+LISTIN!A37</f>
        <v>John Kári Jacobsen</v>
      </c>
      <c r="B37" s="9"/>
      <c r="C37" s="9"/>
      <c r="D37" s="9"/>
      <c r="E37" s="9"/>
      <c r="F37" s="9"/>
      <c r="G37" s="9"/>
      <c r="H37" s="10">
        <f t="shared" si="2"/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3"/>
    </row>
    <row r="38" spans="1:22" ht="12.75" outlineLevel="1">
      <c r="A38" s="7" t="str">
        <f>+LISTIN!A38</f>
        <v>Edmund Joensen</v>
      </c>
      <c r="B38" s="9"/>
      <c r="C38" s="9">
        <v>3</v>
      </c>
      <c r="D38" s="9">
        <v>2</v>
      </c>
      <c r="E38" s="9">
        <v>1</v>
      </c>
      <c r="F38" s="9">
        <v>2</v>
      </c>
      <c r="G38" s="9"/>
      <c r="H38" s="10">
        <f t="shared" si="2"/>
        <v>8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3"/>
    </row>
    <row r="39" spans="1:22" ht="12.75" outlineLevel="1">
      <c r="A39" s="7" t="str">
        <f>+LISTIN!A39</f>
        <v>Kaj Leo Johannesen</v>
      </c>
      <c r="B39" s="9"/>
      <c r="C39" s="9">
        <v>1</v>
      </c>
      <c r="D39" s="9">
        <v>3</v>
      </c>
      <c r="E39" s="9"/>
      <c r="F39" s="9">
        <v>5</v>
      </c>
      <c r="G39" s="9">
        <v>1</v>
      </c>
      <c r="H39" s="10">
        <f t="shared" si="2"/>
        <v>10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</row>
    <row r="40" spans="1:22" ht="12.75" outlineLevel="1">
      <c r="A40" s="7" t="str">
        <f>+LISTIN!A40</f>
        <v>Bjørn Kalsø</v>
      </c>
      <c r="B40" s="9"/>
      <c r="C40" s="9"/>
      <c r="D40" s="9">
        <v>2</v>
      </c>
      <c r="E40" s="9"/>
      <c r="F40" s="9"/>
      <c r="G40" s="9"/>
      <c r="H40" s="10">
        <f t="shared" si="2"/>
        <v>2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3"/>
    </row>
    <row r="41" spans="1:22" ht="12.75" outlineLevel="1">
      <c r="A41" s="7" t="str">
        <f>+LISTIN!A41</f>
        <v>Magni Laksáfoss</v>
      </c>
      <c r="B41" s="9"/>
      <c r="C41" s="9"/>
      <c r="D41" s="9"/>
      <c r="E41" s="9"/>
      <c r="F41" s="9">
        <v>1</v>
      </c>
      <c r="G41" s="9">
        <v>1</v>
      </c>
      <c r="H41" s="10">
        <f t="shared" si="2"/>
        <v>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3"/>
    </row>
    <row r="42" spans="1:22" ht="12.75" outlineLevel="1">
      <c r="A42" s="7" t="str">
        <f>+LISTIN!A42</f>
        <v>Høgni Mikkelsen</v>
      </c>
      <c r="B42" s="9"/>
      <c r="C42" s="9"/>
      <c r="D42" s="9"/>
      <c r="E42" s="9"/>
      <c r="F42" s="9"/>
      <c r="G42" s="9"/>
      <c r="H42" s="10">
        <f t="shared" si="2"/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3"/>
    </row>
    <row r="43" spans="1:22" ht="12.75" outlineLevel="1">
      <c r="A43" s="7" t="str">
        <f>+LISTIN!A43</f>
        <v>Gunnar Nattestad</v>
      </c>
      <c r="B43" s="9"/>
      <c r="C43" s="9"/>
      <c r="D43" s="9"/>
      <c r="E43" s="9"/>
      <c r="F43" s="9"/>
      <c r="G43" s="9"/>
      <c r="H43" s="10">
        <f t="shared" si="2"/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3"/>
    </row>
    <row r="44" spans="1:22" ht="12.75" outlineLevel="1">
      <c r="A44" s="7" t="str">
        <f>+LISTIN!A44</f>
        <v>Ingvør Nolsøe</v>
      </c>
      <c r="B44" s="9"/>
      <c r="C44" s="9"/>
      <c r="D44" s="9">
        <v>1</v>
      </c>
      <c r="E44" s="9"/>
      <c r="F44" s="9">
        <v>1</v>
      </c>
      <c r="G44" s="9"/>
      <c r="H44" s="10">
        <f t="shared" si="2"/>
        <v>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3"/>
    </row>
    <row r="45" spans="1:22" ht="12.75" outlineLevel="1">
      <c r="A45" s="7" t="str">
        <f>+LISTIN!A45</f>
        <v>Alfred Olsen</v>
      </c>
      <c r="B45" s="9"/>
      <c r="C45" s="9"/>
      <c r="D45" s="9">
        <v>1</v>
      </c>
      <c r="E45" s="9">
        <v>1</v>
      </c>
      <c r="F45" s="9"/>
      <c r="G45" s="9"/>
      <c r="H45" s="10">
        <f t="shared" si="2"/>
        <v>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3"/>
    </row>
    <row r="46" spans="1:22" ht="12.75" outlineLevel="1">
      <c r="A46" s="7" t="str">
        <f>+LISTIN!A46</f>
        <v>Marjun Olsen</v>
      </c>
      <c r="B46" s="9"/>
      <c r="C46" s="9"/>
      <c r="D46" s="9"/>
      <c r="E46" s="9"/>
      <c r="F46" s="9"/>
      <c r="G46" s="9"/>
      <c r="H46" s="10">
        <f t="shared" si="2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3"/>
    </row>
    <row r="47" spans="1:22" ht="12.75" outlineLevel="1">
      <c r="A47" s="7" t="str">
        <f>+LISTIN!A47</f>
        <v>Rósa Samuelsen</v>
      </c>
      <c r="B47" s="9"/>
      <c r="C47" s="9"/>
      <c r="D47" s="9">
        <v>2</v>
      </c>
      <c r="E47" s="9">
        <v>2</v>
      </c>
      <c r="F47" s="9"/>
      <c r="G47" s="9"/>
      <c r="H47" s="10">
        <f t="shared" si="2"/>
        <v>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3"/>
    </row>
    <row r="48" spans="1:22" ht="12.75" outlineLevel="1">
      <c r="A48" s="7" t="str">
        <f>+LISTIN!A48</f>
        <v>Bjarti Thomsen</v>
      </c>
      <c r="B48" s="9"/>
      <c r="C48" s="9"/>
      <c r="D48" s="9"/>
      <c r="E48" s="9"/>
      <c r="F48" s="9"/>
      <c r="G48" s="9"/>
      <c r="H48" s="10">
        <f t="shared" si="2"/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3"/>
    </row>
    <row r="49" spans="1:22" ht="12.75" outlineLevel="1">
      <c r="A49" s="7" t="str">
        <f>+LISTIN!A49</f>
        <v>Jaspur Vang</v>
      </c>
      <c r="B49" s="9"/>
      <c r="C49" s="9"/>
      <c r="D49" s="9"/>
      <c r="E49" s="9"/>
      <c r="F49" s="9"/>
      <c r="G49" s="9"/>
      <c r="H49" s="10">
        <f t="shared" si="2"/>
        <v>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3"/>
    </row>
    <row r="50" spans="1:22" s="16" customFormat="1" ht="12.75">
      <c r="A50" s="16" t="str">
        <f>+LISTIN!A50</f>
        <v>Listi B tils.</v>
      </c>
      <c r="B50" s="10">
        <f aca="true" t="shared" si="3" ref="B50:G50">SUM(B27:B49)</f>
        <v>0</v>
      </c>
      <c r="C50" s="10">
        <f t="shared" si="3"/>
        <v>6</v>
      </c>
      <c r="D50" s="10">
        <f t="shared" si="3"/>
        <v>17</v>
      </c>
      <c r="E50" s="10">
        <f t="shared" si="3"/>
        <v>8</v>
      </c>
      <c r="F50" s="10">
        <f t="shared" si="3"/>
        <v>12</v>
      </c>
      <c r="G50" s="10">
        <f t="shared" si="3"/>
        <v>5</v>
      </c>
      <c r="H50" s="10">
        <f t="shared" si="2"/>
        <v>48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>
      <c r="A51" s="7">
        <f>+LISTIN!A51</f>
      </c>
      <c r="B51" s="9"/>
      <c r="C51" s="9"/>
      <c r="D51" s="9"/>
      <c r="E51" s="9"/>
      <c r="F51" s="9"/>
      <c r="G51" s="9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3"/>
    </row>
    <row r="52" spans="1:23" s="17" customFormat="1" ht="18">
      <c r="A52" s="17" t="str">
        <f>+LISTIN!A52</f>
        <v>C. Javnaðarflokkurin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6"/>
    </row>
    <row r="53" spans="1:22" ht="12.75" outlineLevel="1">
      <c r="A53" s="7" t="str">
        <f>+LISTIN!A53</f>
        <v>Listin</v>
      </c>
      <c r="B53" s="9">
        <v>1</v>
      </c>
      <c r="C53" s="9">
        <v>2</v>
      </c>
      <c r="D53" s="9">
        <v>6</v>
      </c>
      <c r="E53" s="9">
        <v>3</v>
      </c>
      <c r="F53" s="9">
        <v>6</v>
      </c>
      <c r="G53" s="9"/>
      <c r="H53" s="10">
        <f aca="true" t="shared" si="4" ref="H53:H76">SUM(B53:G53)</f>
        <v>18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3"/>
    </row>
    <row r="54" spans="1:22" ht="12.75" outlineLevel="1">
      <c r="A54" s="7" t="str">
        <f>+LISTIN!A54</f>
        <v>Kirstin Strøm Bech</v>
      </c>
      <c r="B54" s="9"/>
      <c r="C54" s="9"/>
      <c r="D54" s="9"/>
      <c r="E54" s="9"/>
      <c r="F54" s="9"/>
      <c r="G54" s="9"/>
      <c r="H54" s="10">
        <f t="shared" si="4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3"/>
    </row>
    <row r="55" spans="1:22" ht="12.75" outlineLevel="1">
      <c r="A55" s="7" t="str">
        <f>+LISTIN!A55</f>
        <v>Edith Dahl</v>
      </c>
      <c r="B55" s="9">
        <v>1</v>
      </c>
      <c r="C55" s="9"/>
      <c r="D55" s="9"/>
      <c r="E55" s="9"/>
      <c r="F55" s="9"/>
      <c r="G55" s="9"/>
      <c r="H55" s="10">
        <f t="shared" si="4"/>
        <v>1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</row>
    <row r="56" spans="1:22" ht="12.75" outlineLevel="1">
      <c r="A56" s="7" t="str">
        <f>+LISTIN!A56</f>
        <v>Jóannes Eidesgaard</v>
      </c>
      <c r="B56" s="9"/>
      <c r="C56" s="9"/>
      <c r="D56" s="9">
        <v>6</v>
      </c>
      <c r="E56" s="9">
        <v>4</v>
      </c>
      <c r="F56" s="9">
        <v>3</v>
      </c>
      <c r="G56" s="9">
        <v>3</v>
      </c>
      <c r="H56" s="10">
        <f t="shared" si="4"/>
        <v>16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</row>
    <row r="57" spans="1:22" ht="12.75" outlineLevel="1">
      <c r="A57" s="7" t="str">
        <f>+LISTIN!A57</f>
        <v>Gudny Hentze</v>
      </c>
      <c r="B57" s="9"/>
      <c r="C57" s="9">
        <v>1</v>
      </c>
      <c r="D57" s="9">
        <v>21</v>
      </c>
      <c r="E57" s="9">
        <v>9</v>
      </c>
      <c r="F57" s="9"/>
      <c r="G57" s="9"/>
      <c r="H57" s="10">
        <f t="shared" si="4"/>
        <v>31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3"/>
    </row>
    <row r="58" spans="1:22" ht="12.75" outlineLevel="1">
      <c r="A58" s="7" t="str">
        <f>+LISTIN!A58</f>
        <v>John Johannessen</v>
      </c>
      <c r="B58" s="9"/>
      <c r="C58" s="9"/>
      <c r="D58" s="9"/>
      <c r="E58" s="9"/>
      <c r="F58" s="9">
        <v>4</v>
      </c>
      <c r="G58" s="9"/>
      <c r="H58" s="10">
        <f t="shared" si="4"/>
        <v>4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3"/>
    </row>
    <row r="59" spans="1:22" ht="12.75" outlineLevel="1">
      <c r="A59" s="7" t="str">
        <f>+LISTIN!A59</f>
        <v>Jónleif Johannesen</v>
      </c>
      <c r="B59" s="9">
        <v>6</v>
      </c>
      <c r="C59" s="9"/>
      <c r="D59" s="9">
        <v>1</v>
      </c>
      <c r="E59" s="9"/>
      <c r="F59" s="9"/>
      <c r="G59" s="9"/>
      <c r="H59" s="10">
        <f t="shared" si="4"/>
        <v>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3"/>
    </row>
    <row r="60" spans="1:22" ht="12.75" outlineLevel="1">
      <c r="A60" s="7" t="str">
        <f>+LISTIN!A60</f>
        <v>Vilhelm Johannesen</v>
      </c>
      <c r="B60" s="9">
        <v>1</v>
      </c>
      <c r="C60" s="9"/>
      <c r="D60" s="9">
        <v>1</v>
      </c>
      <c r="E60" s="9"/>
      <c r="F60" s="9"/>
      <c r="G60" s="9"/>
      <c r="H60" s="10">
        <f t="shared" si="4"/>
        <v>2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3"/>
    </row>
    <row r="61" spans="1:22" ht="12.75" outlineLevel="1">
      <c r="A61" s="7" t="str">
        <f>+LISTIN!A61</f>
        <v>Randi í Jógvanstovu</v>
      </c>
      <c r="B61" s="9"/>
      <c r="C61" s="9"/>
      <c r="D61" s="9"/>
      <c r="E61" s="9"/>
      <c r="F61" s="9"/>
      <c r="G61" s="9"/>
      <c r="H61" s="10">
        <f t="shared" si="4"/>
        <v>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3"/>
    </row>
    <row r="62" spans="1:22" ht="12.75" outlineLevel="1">
      <c r="A62" s="7" t="str">
        <f>+LISTIN!A62</f>
        <v>Gerhard Lognberg</v>
      </c>
      <c r="B62" s="9">
        <v>5</v>
      </c>
      <c r="C62" s="9">
        <v>1</v>
      </c>
      <c r="D62" s="9">
        <v>22</v>
      </c>
      <c r="E62" s="9">
        <v>11</v>
      </c>
      <c r="F62" s="9">
        <v>96</v>
      </c>
      <c r="G62" s="9">
        <v>6</v>
      </c>
      <c r="H62" s="10">
        <f t="shared" si="4"/>
        <v>141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3"/>
    </row>
    <row r="63" spans="1:22" ht="12.75" outlineLevel="1">
      <c r="A63" s="7" t="str">
        <f>+LISTIN!A63</f>
        <v>Kristian Magnussen</v>
      </c>
      <c r="B63" s="9">
        <v>1</v>
      </c>
      <c r="C63" s="9">
        <v>1</v>
      </c>
      <c r="D63" s="9">
        <v>6</v>
      </c>
      <c r="E63" s="9">
        <v>1</v>
      </c>
      <c r="F63" s="9"/>
      <c r="G63" s="9"/>
      <c r="H63" s="10">
        <f t="shared" si="4"/>
        <v>9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3"/>
    </row>
    <row r="64" spans="1:22" ht="12.75" outlineLevel="1">
      <c r="A64" s="7" t="str">
        <f>+LISTIN!A64</f>
        <v>Heðin Mortensen</v>
      </c>
      <c r="B64" s="9"/>
      <c r="C64" s="9"/>
      <c r="D64" s="9"/>
      <c r="E64" s="9"/>
      <c r="F64" s="9"/>
      <c r="G64" s="9"/>
      <c r="H64" s="10">
        <f t="shared" si="4"/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3"/>
    </row>
    <row r="65" spans="1:22" ht="12.75" outlineLevel="1">
      <c r="A65" s="7" t="str">
        <f>+LISTIN!A65</f>
        <v>Helena Dam á Neystabø</v>
      </c>
      <c r="B65" s="9">
        <v>8</v>
      </c>
      <c r="C65" s="9"/>
      <c r="D65" s="9">
        <v>7</v>
      </c>
      <c r="E65" s="9">
        <v>3</v>
      </c>
      <c r="F65" s="9">
        <v>6</v>
      </c>
      <c r="G65" s="9">
        <v>1</v>
      </c>
      <c r="H65" s="10">
        <f t="shared" si="4"/>
        <v>25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3"/>
    </row>
    <row r="66" spans="1:22" ht="12.75" outlineLevel="1">
      <c r="A66" s="7" t="str">
        <f>+LISTIN!A66</f>
        <v>Óluva Niclasen</v>
      </c>
      <c r="B66" s="9"/>
      <c r="C66" s="9"/>
      <c r="D66" s="9"/>
      <c r="E66" s="9"/>
      <c r="F66" s="9"/>
      <c r="G66" s="9"/>
      <c r="H66" s="10">
        <f t="shared" si="4"/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3"/>
    </row>
    <row r="67" spans="1:22" ht="12.75" outlineLevel="1">
      <c r="A67" s="7" t="str">
        <f>+LISTIN!A67</f>
        <v>Jóngerð Nielsen</v>
      </c>
      <c r="B67" s="9"/>
      <c r="C67" s="9"/>
      <c r="D67" s="9"/>
      <c r="E67" s="9"/>
      <c r="F67" s="9"/>
      <c r="G67" s="9"/>
      <c r="H67" s="10">
        <f t="shared" si="4"/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3"/>
    </row>
    <row r="68" spans="1:22" ht="12.75" outlineLevel="1">
      <c r="A68" s="7" t="str">
        <f>+LISTIN!A68</f>
        <v>Nita Næs</v>
      </c>
      <c r="B68" s="9"/>
      <c r="C68" s="9"/>
      <c r="D68" s="9"/>
      <c r="E68" s="9"/>
      <c r="F68" s="9"/>
      <c r="G68" s="9"/>
      <c r="H68" s="10">
        <f t="shared" si="4"/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3"/>
    </row>
    <row r="69" spans="1:22" ht="12.75" outlineLevel="1">
      <c r="A69" s="7" t="str">
        <f>+LISTIN!A69</f>
        <v>Andrias Petersen</v>
      </c>
      <c r="B69" s="9"/>
      <c r="C69" s="9"/>
      <c r="D69" s="9"/>
      <c r="E69" s="9"/>
      <c r="F69" s="9"/>
      <c r="G69" s="9"/>
      <c r="H69" s="10">
        <f t="shared" si="4"/>
        <v>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3"/>
    </row>
    <row r="70" spans="1:22" ht="12.75" outlineLevel="1">
      <c r="A70" s="7" t="str">
        <f>+LISTIN!A70</f>
        <v>Dan Reinert Petersen</v>
      </c>
      <c r="B70" s="9"/>
      <c r="C70" s="9"/>
      <c r="D70" s="9"/>
      <c r="E70" s="9"/>
      <c r="F70" s="9"/>
      <c r="G70" s="9"/>
      <c r="H70" s="10">
        <f>SUM(B70:G70)</f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3"/>
    </row>
    <row r="71" spans="1:23" ht="12.75" outlineLevel="1">
      <c r="A71" s="7" t="str">
        <f>+LISTIN!A71</f>
        <v>Eyðgunn Samuelsen</v>
      </c>
      <c r="B71" s="9"/>
      <c r="C71" s="9"/>
      <c r="D71" s="9"/>
      <c r="E71" s="9"/>
      <c r="F71" s="9"/>
      <c r="G71" s="9"/>
      <c r="H71" s="10">
        <f>SUM(B71:G71)</f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3"/>
      <c r="W71" s="19"/>
    </row>
    <row r="72" spans="1:23" ht="12.75" outlineLevel="1">
      <c r="A72" s="7" t="str">
        <f>+LISTIN!A72</f>
        <v>Hans Pauli Strøm</v>
      </c>
      <c r="B72" s="9"/>
      <c r="C72" s="9"/>
      <c r="D72" s="9"/>
      <c r="E72" s="9"/>
      <c r="F72" s="9"/>
      <c r="G72" s="9"/>
      <c r="H72" s="10">
        <f>SUM(B72:G72)</f>
        <v>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3"/>
      <c r="W72" s="19"/>
    </row>
    <row r="73" spans="1:23" ht="12.75" outlineLevel="1">
      <c r="A73" s="7" t="str">
        <f>+LISTIN!A73</f>
        <v>Mamy Dahl Sørensen</v>
      </c>
      <c r="B73" s="9"/>
      <c r="C73" s="9">
        <v>1</v>
      </c>
      <c r="D73" s="9">
        <v>2</v>
      </c>
      <c r="E73" s="9"/>
      <c r="F73" s="9">
        <v>1</v>
      </c>
      <c r="G73" s="9"/>
      <c r="H73" s="10">
        <f t="shared" si="4"/>
        <v>4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3"/>
      <c r="W73" s="19"/>
    </row>
    <row r="74" spans="1:23" ht="12.75" outlineLevel="1">
      <c r="A74" s="7" t="str">
        <f>+LISTIN!A74</f>
        <v>Mikkjal Sørensen</v>
      </c>
      <c r="B74" s="9"/>
      <c r="C74" s="9"/>
      <c r="D74" s="9"/>
      <c r="E74" s="9"/>
      <c r="F74" s="9"/>
      <c r="G74" s="9"/>
      <c r="H74" s="10">
        <f t="shared" si="4"/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3"/>
      <c r="W74" s="19"/>
    </row>
    <row r="75" spans="1:23" ht="12.75" outlineLevel="1">
      <c r="A75" s="7" t="str">
        <f>+LISTIN!A75</f>
        <v>Eiley Weihe</v>
      </c>
      <c r="B75" s="9"/>
      <c r="C75" s="9"/>
      <c r="D75" s="9"/>
      <c r="E75" s="9"/>
      <c r="F75" s="9"/>
      <c r="G75" s="9"/>
      <c r="H75" s="10">
        <f t="shared" si="4"/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3"/>
      <c r="W75" s="19"/>
    </row>
    <row r="76" spans="1:22" s="16" customFormat="1" ht="12.75">
      <c r="A76" s="16" t="str">
        <f>+LISTIN!A76</f>
        <v>Listi C tils.</v>
      </c>
      <c r="B76" s="8">
        <f aca="true" t="shared" si="5" ref="B76:G76">SUM(B53:B75)</f>
        <v>23</v>
      </c>
      <c r="C76" s="8">
        <f t="shared" si="5"/>
        <v>6</v>
      </c>
      <c r="D76" s="8">
        <f t="shared" si="5"/>
        <v>72</v>
      </c>
      <c r="E76" s="8">
        <f t="shared" si="5"/>
        <v>31</v>
      </c>
      <c r="F76" s="8">
        <f t="shared" si="5"/>
        <v>116</v>
      </c>
      <c r="G76" s="8">
        <f t="shared" si="5"/>
        <v>10</v>
      </c>
      <c r="H76" s="10">
        <f t="shared" si="4"/>
        <v>258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0"/>
    </row>
    <row r="77" spans="1:22" ht="12.75">
      <c r="A77" s="7">
        <f>+LISTIN!A77</f>
      </c>
      <c r="B77" s="14" t="s">
        <v>8</v>
      </c>
      <c r="C77" s="14" t="s">
        <v>8</v>
      </c>
      <c r="D77" s="14" t="s">
        <v>8</v>
      </c>
      <c r="E77" s="14" t="s">
        <v>8</v>
      </c>
      <c r="F77" s="14" t="s">
        <v>8</v>
      </c>
      <c r="G77" s="14" t="s">
        <v>8</v>
      </c>
      <c r="H77" s="8" t="s">
        <v>8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3" s="17" customFormat="1" ht="18">
      <c r="A78" s="17" t="str">
        <f>+LISTIN!A78</f>
        <v>D. Sjálvstýrisflokkurin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6"/>
    </row>
    <row r="79" spans="1:22" ht="12.75" outlineLevel="1">
      <c r="A79" s="7" t="str">
        <f>+LISTIN!A79</f>
        <v>Listin</v>
      </c>
      <c r="B79" s="9"/>
      <c r="C79" s="9"/>
      <c r="D79" s="9"/>
      <c r="E79" s="9"/>
      <c r="F79" s="9"/>
      <c r="G79" s="9"/>
      <c r="H79" s="10">
        <f>SUM(B79:G79)</f>
        <v>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3"/>
    </row>
    <row r="80" spans="1:22" ht="12.75" outlineLevel="1">
      <c r="A80" s="7" t="str">
        <f>+LISTIN!A80</f>
        <v>Sámal Petur í Grund</v>
      </c>
      <c r="B80" s="9"/>
      <c r="C80" s="9"/>
      <c r="D80" s="9">
        <v>2</v>
      </c>
      <c r="E80" s="9">
        <v>4</v>
      </c>
      <c r="F80" s="9"/>
      <c r="G80" s="9"/>
      <c r="H80" s="10">
        <f>SUM(B80:G80)</f>
        <v>6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3"/>
    </row>
    <row r="81" spans="1:22" ht="12.75" outlineLevel="1">
      <c r="A81" s="7" t="str">
        <f>+LISTIN!A81</f>
        <v>Kári á Rógvi</v>
      </c>
      <c r="B81" s="9"/>
      <c r="C81" s="9"/>
      <c r="D81" s="9"/>
      <c r="E81" s="9">
        <v>2</v>
      </c>
      <c r="F81" s="9">
        <v>2</v>
      </c>
      <c r="G81" s="9"/>
      <c r="H81" s="10">
        <f>SUM(B81:G81)</f>
        <v>4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3"/>
    </row>
    <row r="82" spans="1:22" ht="12.75" outlineLevel="1">
      <c r="A82" s="7" t="str">
        <f>+LISTIN!A82</f>
        <v>Rúna Sivertsen</v>
      </c>
      <c r="B82" s="9"/>
      <c r="C82" s="9"/>
      <c r="D82" s="9"/>
      <c r="E82" s="9"/>
      <c r="F82" s="9"/>
      <c r="G82" s="9"/>
      <c r="H82" s="10">
        <f>SUM(B82:G82)</f>
        <v>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3"/>
    </row>
    <row r="83" spans="1:22" s="16" customFormat="1" ht="12.75">
      <c r="A83" s="16" t="str">
        <f>+LISTIN!A83</f>
        <v>Listi D tils.</v>
      </c>
      <c r="B83" s="10">
        <f aca="true" t="shared" si="6" ref="B83:G83">SUM(B79:B82)</f>
        <v>0</v>
      </c>
      <c r="C83" s="10">
        <f t="shared" si="6"/>
        <v>0</v>
      </c>
      <c r="D83" s="10">
        <f t="shared" si="6"/>
        <v>2</v>
      </c>
      <c r="E83" s="10">
        <f t="shared" si="6"/>
        <v>6</v>
      </c>
      <c r="F83" s="10">
        <f t="shared" si="6"/>
        <v>2</v>
      </c>
      <c r="G83" s="10">
        <f t="shared" si="6"/>
        <v>0</v>
      </c>
      <c r="H83" s="10">
        <f>SUM(B83:G83)</f>
        <v>10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7">
        <f>+LISTIN!A84</f>
      </c>
      <c r="B84" s="9"/>
      <c r="C84" s="9"/>
      <c r="D84" s="9"/>
      <c r="E84" s="9"/>
      <c r="F84" s="9"/>
      <c r="G84" s="9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3"/>
    </row>
    <row r="85" spans="1:23" s="17" customFormat="1" ht="18">
      <c r="A85" s="17" t="str">
        <f>+LISTIN!A85</f>
        <v>E. Tjóðveldi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6"/>
    </row>
    <row r="86" spans="1:22" ht="12.75" outlineLevel="1">
      <c r="A86" s="7" t="str">
        <f>+LISTIN!A86</f>
        <v>Listin</v>
      </c>
      <c r="B86" s="9"/>
      <c r="C86" s="9"/>
      <c r="D86" s="9">
        <v>6</v>
      </c>
      <c r="E86" s="9"/>
      <c r="F86" s="9">
        <v>2</v>
      </c>
      <c r="G86" s="9"/>
      <c r="H86" s="10">
        <f aca="true" t="shared" si="7" ref="H86:H105">SUM(B86:G86)</f>
        <v>8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3"/>
    </row>
    <row r="87" spans="1:22" ht="12.75" outlineLevel="1">
      <c r="A87" s="7" t="str">
        <f>+LISTIN!A87</f>
        <v>Olga Biskupstø</v>
      </c>
      <c r="B87" s="9"/>
      <c r="C87" s="9"/>
      <c r="D87" s="9">
        <v>1</v>
      </c>
      <c r="E87" s="9"/>
      <c r="F87" s="9"/>
      <c r="G87" s="9">
        <v>7</v>
      </c>
      <c r="H87" s="10">
        <f t="shared" si="7"/>
        <v>8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3"/>
    </row>
    <row r="88" spans="1:22" ht="12.75" outlineLevel="1">
      <c r="A88" s="7" t="str">
        <f>+LISTIN!A88</f>
        <v>Sólfríð Fjallsbak</v>
      </c>
      <c r="B88" s="9"/>
      <c r="C88" s="9"/>
      <c r="D88" s="9"/>
      <c r="E88" s="9"/>
      <c r="F88" s="9"/>
      <c r="G88" s="9"/>
      <c r="H88" s="10">
        <f t="shared" si="7"/>
        <v>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3"/>
    </row>
    <row r="89" spans="1:22" ht="12.75" outlineLevel="1">
      <c r="A89" s="7" t="str">
        <f>+LISTIN!A89</f>
        <v>Annita á Fríðriksmørk</v>
      </c>
      <c r="B89" s="9"/>
      <c r="C89" s="9"/>
      <c r="D89" s="9">
        <v>1</v>
      </c>
      <c r="E89" s="9">
        <v>1</v>
      </c>
      <c r="F89" s="9">
        <v>1</v>
      </c>
      <c r="G89" s="9">
        <v>1</v>
      </c>
      <c r="H89" s="10">
        <f t="shared" si="7"/>
        <v>4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3"/>
    </row>
    <row r="90" spans="1:23" ht="12.75" outlineLevel="1">
      <c r="A90" s="7" t="str">
        <f>+LISTIN!A90</f>
        <v>Petur í Gong</v>
      </c>
      <c r="B90" s="9"/>
      <c r="C90" s="9"/>
      <c r="D90" s="9"/>
      <c r="E90" s="9">
        <v>1</v>
      </c>
      <c r="F90" s="9">
        <v>4</v>
      </c>
      <c r="G90" s="9"/>
      <c r="H90" s="10">
        <f t="shared" si="7"/>
        <v>5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3"/>
      <c r="W90" s="19"/>
    </row>
    <row r="91" spans="1:23" ht="12.75" outlineLevel="1">
      <c r="A91" s="7" t="str">
        <f>+LISTIN!A91</f>
        <v>Heini O. Heinesen</v>
      </c>
      <c r="B91" s="9"/>
      <c r="C91" s="9"/>
      <c r="D91" s="9">
        <v>2</v>
      </c>
      <c r="E91" s="9"/>
      <c r="F91" s="9">
        <v>1</v>
      </c>
      <c r="G91" s="9"/>
      <c r="H91" s="10">
        <f t="shared" si="7"/>
        <v>3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3"/>
      <c r="W91" s="19"/>
    </row>
    <row r="92" spans="1:22" ht="12.75" outlineLevel="1">
      <c r="A92" s="7" t="str">
        <f>+LISTIN!A92</f>
        <v>Høgni Hoydal</v>
      </c>
      <c r="B92" s="9">
        <v>1</v>
      </c>
      <c r="C92" s="9">
        <v>3</v>
      </c>
      <c r="D92" s="9">
        <v>20</v>
      </c>
      <c r="E92" s="9">
        <v>19</v>
      </c>
      <c r="F92" s="9">
        <v>21</v>
      </c>
      <c r="G92" s="9">
        <v>1</v>
      </c>
      <c r="H92" s="10">
        <f t="shared" si="7"/>
        <v>65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3"/>
    </row>
    <row r="93" spans="1:22" ht="12.75" outlineLevel="1">
      <c r="A93" s="7" t="str">
        <f>+LISTIN!A93</f>
        <v>Jórun Høgnesen</v>
      </c>
      <c r="B93" s="9"/>
      <c r="C93" s="9"/>
      <c r="D93" s="9"/>
      <c r="E93" s="9"/>
      <c r="F93" s="9"/>
      <c r="G93" s="9"/>
      <c r="H93" s="10">
        <f t="shared" si="7"/>
        <v>0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3"/>
    </row>
    <row r="94" spans="1:22" ht="12.75" outlineLevel="1">
      <c r="A94" s="7" t="str">
        <f>+LISTIN!A94</f>
        <v>Tórbjørn Jacobsen</v>
      </c>
      <c r="B94" s="9"/>
      <c r="C94" s="9"/>
      <c r="D94" s="9">
        <v>1</v>
      </c>
      <c r="E94" s="9"/>
      <c r="F94" s="9">
        <v>2</v>
      </c>
      <c r="G94" s="9"/>
      <c r="H94" s="10">
        <f t="shared" si="7"/>
        <v>3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3"/>
    </row>
    <row r="95" spans="1:22" ht="12.75" outlineLevel="1">
      <c r="A95" s="7" t="str">
        <f>+LISTIN!A95</f>
        <v>Róaldur Jákupsson</v>
      </c>
      <c r="B95" s="9"/>
      <c r="C95" s="9"/>
      <c r="D95" s="9"/>
      <c r="E95" s="9"/>
      <c r="F95" s="9"/>
      <c r="G95" s="9"/>
      <c r="H95" s="10">
        <f t="shared" si="7"/>
        <v>0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3"/>
    </row>
    <row r="96" spans="1:22" ht="12.75" outlineLevel="1">
      <c r="A96" s="7" t="str">
        <f>+LISTIN!A96</f>
        <v>Bergtóra H. Joensen</v>
      </c>
      <c r="B96" s="9"/>
      <c r="C96" s="9"/>
      <c r="D96" s="9">
        <v>1</v>
      </c>
      <c r="E96" s="9">
        <v>1</v>
      </c>
      <c r="F96" s="9">
        <v>1</v>
      </c>
      <c r="G96" s="9"/>
      <c r="H96" s="10">
        <f t="shared" si="7"/>
        <v>3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3"/>
    </row>
    <row r="97" spans="1:22" ht="12.75" outlineLevel="1">
      <c r="A97" s="7" t="str">
        <f>+LISTIN!A97</f>
        <v>Óluva Klettskarð</v>
      </c>
      <c r="B97" s="9">
        <v>1</v>
      </c>
      <c r="C97" s="9"/>
      <c r="D97" s="9"/>
      <c r="E97" s="9"/>
      <c r="F97" s="9"/>
      <c r="G97" s="9"/>
      <c r="H97" s="10">
        <f t="shared" si="7"/>
        <v>1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3"/>
    </row>
    <row r="98" spans="1:22" ht="12.75" outlineLevel="1">
      <c r="A98" s="7" t="str">
        <f>+LISTIN!A98</f>
        <v>Maria Kristiansdóttir</v>
      </c>
      <c r="B98" s="9"/>
      <c r="C98" s="9"/>
      <c r="D98" s="9"/>
      <c r="E98" s="9"/>
      <c r="F98" s="9"/>
      <c r="G98" s="9"/>
      <c r="H98" s="10">
        <f t="shared" si="7"/>
        <v>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3"/>
    </row>
    <row r="99" spans="1:22" ht="12.75" outlineLevel="1">
      <c r="A99" s="7" t="str">
        <f>+LISTIN!A99</f>
        <v>Hergeir Nielsen</v>
      </c>
      <c r="B99" s="9"/>
      <c r="C99" s="9"/>
      <c r="D99" s="9"/>
      <c r="E99" s="9">
        <v>1</v>
      </c>
      <c r="F99" s="9"/>
      <c r="G99" s="9"/>
      <c r="H99" s="10">
        <f t="shared" si="7"/>
        <v>1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3"/>
    </row>
    <row r="100" spans="1:22" ht="12.75" outlineLevel="1">
      <c r="A100" s="7" t="str">
        <f>+LISTIN!A100</f>
        <v>Heidi Petersen</v>
      </c>
      <c r="B100" s="9"/>
      <c r="C100" s="9"/>
      <c r="D100" s="9"/>
      <c r="E100" s="9"/>
      <c r="F100" s="9"/>
      <c r="G100" s="9"/>
      <c r="H100" s="10">
        <f t="shared" si="7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3"/>
    </row>
    <row r="101" spans="1:22" ht="12.75" outlineLevel="1">
      <c r="A101" s="7" t="str">
        <f>+LISTIN!A101</f>
        <v>Jákup Petersen</v>
      </c>
      <c r="B101" s="9"/>
      <c r="C101" s="9"/>
      <c r="D101" s="9"/>
      <c r="E101" s="9"/>
      <c r="F101" s="9"/>
      <c r="G101" s="9"/>
      <c r="H101" s="10">
        <f t="shared" si="7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3"/>
    </row>
    <row r="102" spans="1:22" ht="12.75" outlineLevel="1">
      <c r="A102" s="7" t="str">
        <f>+LISTIN!A102</f>
        <v>Páll á Reynatúgvu</v>
      </c>
      <c r="B102" s="9"/>
      <c r="C102" s="9">
        <v>1</v>
      </c>
      <c r="D102" s="9">
        <v>64</v>
      </c>
      <c r="E102" s="9">
        <v>5</v>
      </c>
      <c r="F102" s="9">
        <v>7</v>
      </c>
      <c r="G102" s="9">
        <v>1</v>
      </c>
      <c r="H102" s="10">
        <f t="shared" si="7"/>
        <v>78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3"/>
    </row>
    <row r="103" spans="1:22" ht="12.75" outlineLevel="1">
      <c r="A103" s="7" t="str">
        <f>+LISTIN!A103</f>
        <v>Bjørt Samuelsen</v>
      </c>
      <c r="B103" s="9"/>
      <c r="C103" s="9"/>
      <c r="D103" s="9">
        <v>5</v>
      </c>
      <c r="E103" s="9"/>
      <c r="F103" s="9">
        <v>1</v>
      </c>
      <c r="G103" s="9"/>
      <c r="H103" s="10">
        <f t="shared" si="7"/>
        <v>6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3"/>
    </row>
    <row r="104" spans="1:22" ht="12.75" outlineLevel="1">
      <c r="A104" s="7" t="str">
        <f>+LISTIN!A104</f>
        <v>Sjúrður Skaale</v>
      </c>
      <c r="B104" s="9"/>
      <c r="C104" s="9"/>
      <c r="D104" s="9">
        <v>3</v>
      </c>
      <c r="E104" s="9"/>
      <c r="F104" s="9">
        <v>2</v>
      </c>
      <c r="G104" s="9"/>
      <c r="H104" s="10">
        <f t="shared" si="7"/>
        <v>5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3"/>
    </row>
    <row r="105" spans="1:22" s="16" customFormat="1" ht="12.75">
      <c r="A105" s="16" t="str">
        <f>+LISTIN!A105</f>
        <v>Listi E tils.</v>
      </c>
      <c r="B105" s="10">
        <f aca="true" t="shared" si="8" ref="B105:G105">SUM(B86:B104)</f>
        <v>2</v>
      </c>
      <c r="C105" s="10">
        <f t="shared" si="8"/>
        <v>4</v>
      </c>
      <c r="D105" s="10">
        <f t="shared" si="8"/>
        <v>104</v>
      </c>
      <c r="E105" s="10">
        <f t="shared" si="8"/>
        <v>28</v>
      </c>
      <c r="F105" s="10">
        <f t="shared" si="8"/>
        <v>42</v>
      </c>
      <c r="G105" s="10">
        <f t="shared" si="8"/>
        <v>10</v>
      </c>
      <c r="H105" s="10">
        <f t="shared" si="7"/>
        <v>190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>
      <c r="A106" s="7">
        <f>+LISTIN!A106</f>
      </c>
      <c r="B106" s="9"/>
      <c r="C106" s="9"/>
      <c r="D106" s="9"/>
      <c r="E106" s="9"/>
      <c r="F106" s="9"/>
      <c r="G106" s="9"/>
      <c r="H106" s="10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3"/>
    </row>
    <row r="107" spans="1:22" s="7" customFormat="1" ht="18">
      <c r="A107" s="17" t="str">
        <f>+LISTIN!A107</f>
        <v>H. Miðflokkurin</v>
      </c>
      <c r="B107" s="11"/>
      <c r="C107" s="11"/>
      <c r="D107" s="11"/>
      <c r="E107" s="11"/>
      <c r="F107" s="11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0"/>
    </row>
    <row r="108" spans="1:23" s="18" customFormat="1" ht="18">
      <c r="A108" s="7" t="str">
        <f>+LISTIN!A108</f>
        <v>Listin</v>
      </c>
      <c r="B108" s="15"/>
      <c r="C108" s="15"/>
      <c r="D108" s="15"/>
      <c r="E108" s="15"/>
      <c r="F108" s="15">
        <v>2</v>
      </c>
      <c r="G108" s="15"/>
      <c r="H108" s="10">
        <f>SUM(B108:G108)</f>
        <v>2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9"/>
    </row>
    <row r="109" spans="1:22" ht="12.75">
      <c r="A109" s="7" t="str">
        <f>+LISTIN!A109</f>
        <v>Arni Abrahamsen</v>
      </c>
      <c r="B109" s="9"/>
      <c r="C109" s="9"/>
      <c r="D109" s="9"/>
      <c r="E109" s="9"/>
      <c r="F109" s="9"/>
      <c r="G109" s="9"/>
      <c r="H109" s="10">
        <f>SUM(B109:G109)</f>
        <v>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3"/>
    </row>
    <row r="110" spans="1:22" ht="12.75">
      <c r="A110" s="7" t="str">
        <f>+LISTIN!A110</f>
        <v>Karsten Hansen</v>
      </c>
      <c r="B110" s="9"/>
      <c r="C110" s="9"/>
      <c r="D110" s="9">
        <v>5</v>
      </c>
      <c r="E110" s="9"/>
      <c r="F110" s="9">
        <v>8</v>
      </c>
      <c r="G110" s="9"/>
      <c r="H110" s="10">
        <f aca="true" t="shared" si="9" ref="H110:H119">SUM(B110:G110)</f>
        <v>13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3"/>
    </row>
    <row r="111" spans="1:22" ht="12.75">
      <c r="A111" s="7" t="str">
        <f>+LISTIN!A111</f>
        <v>Egin Henriksen</v>
      </c>
      <c r="B111" s="14"/>
      <c r="C111" s="14"/>
      <c r="D111" s="14"/>
      <c r="E111" s="14"/>
      <c r="F111" s="14"/>
      <c r="G111" s="14"/>
      <c r="H111" s="10">
        <f t="shared" si="9"/>
        <v>0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7" t="str">
        <f>+LISTIN!A112</f>
        <v>Frank Jacobsen</v>
      </c>
      <c r="B112" s="14"/>
      <c r="C112" s="14"/>
      <c r="D112" s="14"/>
      <c r="E112" s="14"/>
      <c r="F112" s="14"/>
      <c r="G112" s="14"/>
      <c r="H112" s="10">
        <f t="shared" si="9"/>
        <v>0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7" t="str">
        <f>+LISTIN!A113</f>
        <v>Mia av Kák Joensen</v>
      </c>
      <c r="B113" s="14"/>
      <c r="C113" s="14"/>
      <c r="D113" s="14"/>
      <c r="E113" s="14"/>
      <c r="F113" s="14">
        <v>1</v>
      </c>
      <c r="G113" s="14"/>
      <c r="H113" s="10">
        <f t="shared" si="9"/>
        <v>1</v>
      </c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7" t="str">
        <f>+LISTIN!A114</f>
        <v>Bill Justinussen</v>
      </c>
      <c r="B114" s="14"/>
      <c r="C114" s="14"/>
      <c r="D114" s="14"/>
      <c r="E114" s="14"/>
      <c r="F114" s="14"/>
      <c r="G114" s="14"/>
      <c r="H114" s="10">
        <f t="shared" si="9"/>
        <v>0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7" t="str">
        <f>+LISTIN!A115</f>
        <v>Jaspur Langgaard</v>
      </c>
      <c r="B115" s="14"/>
      <c r="C115" s="14"/>
      <c r="D115" s="14"/>
      <c r="E115" s="14"/>
      <c r="F115" s="14"/>
      <c r="G115" s="14"/>
      <c r="H115" s="10">
        <f t="shared" si="9"/>
        <v>0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7" t="str">
        <f>+LISTIN!A116</f>
        <v>Charlotta á Váli Olsen</v>
      </c>
      <c r="B116" s="14"/>
      <c r="C116" s="14"/>
      <c r="D116" s="14"/>
      <c r="E116" s="14"/>
      <c r="F116" s="14"/>
      <c r="G116" s="14"/>
      <c r="H116" s="10">
        <f t="shared" si="9"/>
        <v>0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2.75">
      <c r="A117" s="7" t="str">
        <f>+LISTIN!A117</f>
        <v>Hjørdis Háberg Petersen</v>
      </c>
      <c r="B117" s="14"/>
      <c r="C117" s="14"/>
      <c r="D117" s="14"/>
      <c r="E117" s="14"/>
      <c r="F117" s="14"/>
      <c r="G117" s="14"/>
      <c r="H117" s="10">
        <f t="shared" si="9"/>
        <v>0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7" t="str">
        <f>+LISTIN!A118</f>
        <v>Jenis av Rana</v>
      </c>
      <c r="B118" s="14"/>
      <c r="C118" s="14"/>
      <c r="D118" s="14">
        <v>5</v>
      </c>
      <c r="E118" s="14"/>
      <c r="F118" s="14">
        <v>3</v>
      </c>
      <c r="G118" s="14"/>
      <c r="H118" s="10">
        <f t="shared" si="9"/>
        <v>8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7" customFormat="1" ht="12.75">
      <c r="A119" s="35" t="str">
        <f>+LISTIN!A119</f>
        <v>Listi H tils.</v>
      </c>
      <c r="B119" s="10">
        <f aca="true" t="shared" si="10" ref="B119:G119">SUM(B108:B118)</f>
        <v>0</v>
      </c>
      <c r="C119" s="10">
        <f t="shared" si="10"/>
        <v>0</v>
      </c>
      <c r="D119" s="10">
        <f t="shared" si="10"/>
        <v>10</v>
      </c>
      <c r="E119" s="10">
        <f t="shared" si="10"/>
        <v>0</v>
      </c>
      <c r="F119" s="10">
        <f t="shared" si="10"/>
        <v>14</v>
      </c>
      <c r="G119" s="10">
        <f t="shared" si="10"/>
        <v>0</v>
      </c>
      <c r="H119" s="10">
        <f t="shared" si="9"/>
        <v>24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ht="12.75">
      <c r="A120" s="7"/>
      <c r="B120" s="14"/>
      <c r="C120" s="14"/>
      <c r="D120" s="14"/>
      <c r="E120" s="14"/>
      <c r="F120" s="14"/>
      <c r="G120" s="14"/>
      <c r="H120" s="1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33"/>
      <c r="B121" s="38"/>
      <c r="C121" s="38"/>
      <c r="D121" s="38"/>
      <c r="E121" s="38"/>
      <c r="F121" s="38"/>
      <c r="G121" s="38"/>
      <c r="H121" s="1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7" customFormat="1" ht="12.75">
      <c r="A122" s="35" t="str">
        <f>+LISTIN!A122</f>
        <v>Atkvøður</v>
      </c>
      <c r="B122" s="37">
        <f aca="true" t="shared" si="11" ref="B122:H122">SUM(+B119+B105+B83+B76+B50+B24)</f>
        <v>31</v>
      </c>
      <c r="C122" s="37">
        <f t="shared" si="11"/>
        <v>54</v>
      </c>
      <c r="D122" s="37">
        <f t="shared" si="11"/>
        <v>288</v>
      </c>
      <c r="E122" s="37">
        <f t="shared" si="11"/>
        <v>93</v>
      </c>
      <c r="F122" s="37">
        <f t="shared" si="11"/>
        <v>207</v>
      </c>
      <c r="G122" s="37">
        <f t="shared" si="11"/>
        <v>30</v>
      </c>
      <c r="H122" s="37">
        <f t="shared" si="11"/>
        <v>703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12"/>
      <c r="U122" s="12"/>
      <c r="V122" s="12"/>
    </row>
    <row r="123" spans="1:22" s="7" customFormat="1" ht="12.75">
      <c r="A123" s="35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12"/>
      <c r="U123" s="12"/>
      <c r="V123" s="12"/>
    </row>
    <row r="124" spans="1:22" ht="12.75">
      <c r="A124" s="33"/>
      <c r="B124" s="38"/>
      <c r="C124" s="38"/>
      <c r="D124" s="38"/>
      <c r="E124" s="38"/>
      <c r="F124" s="38"/>
      <c r="G124" s="38"/>
      <c r="H124" s="1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35" t="str">
        <f>+LISTIN!A125</f>
        <v>Herav Brævatkvøður</v>
      </c>
      <c r="B125" s="13">
        <v>1</v>
      </c>
      <c r="C125" s="13">
        <v>5</v>
      </c>
      <c r="D125" s="13">
        <v>13</v>
      </c>
      <c r="E125" s="13">
        <v>7</v>
      </c>
      <c r="F125" s="13">
        <v>17</v>
      </c>
      <c r="G125" s="13">
        <v>13</v>
      </c>
      <c r="H125" s="10">
        <f>SUM(B125:G125)</f>
        <v>56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35"/>
      <c r="B126" s="13"/>
      <c r="C126" s="13"/>
      <c r="D126" s="13"/>
      <c r="E126" s="13"/>
      <c r="F126" s="13"/>
      <c r="G126" s="13"/>
      <c r="H126" s="10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33"/>
      <c r="B127" s="13"/>
      <c r="C127" s="13"/>
      <c r="D127" s="13"/>
      <c r="E127" s="13"/>
      <c r="F127" s="13"/>
      <c r="G127" s="13"/>
      <c r="H127" s="1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35" t="str">
        <f>+LISTIN!A128</f>
        <v>ÓGILDUGAR ATKVØÐUR </v>
      </c>
      <c r="B128" s="13"/>
      <c r="C128" s="13"/>
      <c r="D128" s="13"/>
      <c r="E128" s="13"/>
      <c r="F128" s="13"/>
      <c r="G128" s="13"/>
      <c r="H128" s="1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7" t="str">
        <f>+LISTIN!A129</f>
        <v>      BLANKAR</v>
      </c>
      <c r="B129" s="14"/>
      <c r="C129" s="14"/>
      <c r="D129" s="14"/>
      <c r="E129" s="14"/>
      <c r="F129" s="14">
        <v>1</v>
      </c>
      <c r="G129" s="14"/>
      <c r="H129" s="10">
        <f>SUM(B129:G129)</f>
        <v>1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3"/>
    </row>
    <row r="130" spans="1:22" ht="12.75">
      <c r="A130" s="7" t="str">
        <f>+LISTIN!A130</f>
        <v>     ÓKLÁRAR</v>
      </c>
      <c r="B130" s="14"/>
      <c r="C130" s="14"/>
      <c r="D130" s="14"/>
      <c r="E130" s="14"/>
      <c r="F130" s="14"/>
      <c r="G130" s="14"/>
      <c r="H130" s="10">
        <f>SUM(B130:G130)</f>
        <v>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3"/>
    </row>
    <row r="131" spans="1:22" ht="12.75">
      <c r="A131" s="7" t="str">
        <f>+LISTIN!A131</f>
        <v>      FRÁMERKI</v>
      </c>
      <c r="B131" s="38"/>
      <c r="C131" s="38"/>
      <c r="D131" s="38">
        <v>1</v>
      </c>
      <c r="E131" s="38"/>
      <c r="F131" s="38">
        <v>2</v>
      </c>
      <c r="G131" s="38"/>
      <c r="H131" s="10">
        <f>SUM(B131:G131)</f>
        <v>3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3"/>
    </row>
    <row r="132" spans="1:22" ht="12.75">
      <c r="A132" s="7">
        <f>+LISTIN!A132</f>
      </c>
      <c r="B132" s="9"/>
      <c r="C132" s="9"/>
      <c r="D132" s="9"/>
      <c r="E132" s="9"/>
      <c r="F132" s="9"/>
      <c r="G132" s="9"/>
      <c r="H132" s="10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3"/>
    </row>
    <row r="133" spans="1:22" ht="12.75">
      <c r="A133" s="35" t="str">
        <f>+LISTIN!A133</f>
        <v>ÓGILDUGAR BRÆVATKV. </v>
      </c>
      <c r="B133" s="14"/>
      <c r="C133" s="14"/>
      <c r="D133" s="14"/>
      <c r="E133" s="14"/>
      <c r="F133" s="14"/>
      <c r="G133" s="14"/>
      <c r="H133" s="10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3"/>
    </row>
    <row r="134" spans="1:22" ht="12.75">
      <c r="A134" s="7" t="str">
        <f>+LISTIN!A134</f>
        <v>      BLANKAR</v>
      </c>
      <c r="B134" s="14"/>
      <c r="C134" s="14"/>
      <c r="D134" s="14"/>
      <c r="E134" s="14"/>
      <c r="F134" s="14"/>
      <c r="G134" s="14"/>
      <c r="H134" s="10">
        <f>SUM(B134:G134)</f>
        <v>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3"/>
    </row>
    <row r="135" spans="1:22" ht="12.75">
      <c r="A135" s="7" t="str">
        <f>+LISTIN!A135</f>
        <v>     ÓKLÁRAR</v>
      </c>
      <c r="B135" s="38"/>
      <c r="C135" s="38"/>
      <c r="D135" s="38"/>
      <c r="E135" s="38"/>
      <c r="F135" s="38"/>
      <c r="G135" s="38"/>
      <c r="H135" s="10">
        <f>SUM(B135:G135)</f>
        <v>0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3"/>
    </row>
    <row r="136" spans="1:22" ht="12.75">
      <c r="A136" s="7" t="str">
        <f>+LISTIN!A136</f>
        <v>      FRÁMERKI</v>
      </c>
      <c r="B136" s="14"/>
      <c r="C136" s="14"/>
      <c r="D136" s="14"/>
      <c r="E136" s="14"/>
      <c r="F136" s="14"/>
      <c r="G136" s="14"/>
      <c r="H136" s="10">
        <f>SUM(B136:G136)</f>
        <v>0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3"/>
    </row>
    <row r="137" spans="1:22" ht="12.75">
      <c r="A137" s="7">
        <f>+LISTIN!A137</f>
      </c>
      <c r="B137" s="9"/>
      <c r="C137" s="9"/>
      <c r="D137" s="9"/>
      <c r="E137" s="9"/>
      <c r="F137" s="9"/>
      <c r="G137" s="9"/>
      <c r="H137" s="10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3"/>
    </row>
    <row r="138" spans="1:22" ht="12.75">
      <c r="A138" s="35" t="str">
        <f>+LISTIN!A138</f>
        <v>ÓGILDUGAR ÍALT</v>
      </c>
      <c r="B138" s="10">
        <f aca="true" t="shared" si="12" ref="B138:G138">SUM(B129:B131)+SUM(B134:B136)</f>
        <v>0</v>
      </c>
      <c r="C138" s="10">
        <f t="shared" si="12"/>
        <v>0</v>
      </c>
      <c r="D138" s="10">
        <f t="shared" si="12"/>
        <v>1</v>
      </c>
      <c r="E138" s="10">
        <f t="shared" si="12"/>
        <v>0</v>
      </c>
      <c r="F138" s="10">
        <f t="shared" si="12"/>
        <v>3</v>
      </c>
      <c r="G138" s="10">
        <f t="shared" si="12"/>
        <v>0</v>
      </c>
      <c r="H138" s="10">
        <f>SUM(B138:G138)</f>
        <v>4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3"/>
    </row>
    <row r="139" spans="1:22" ht="12.75">
      <c r="A139" s="35"/>
      <c r="B139" s="10"/>
      <c r="C139" s="10"/>
      <c r="D139" s="10"/>
      <c r="E139" s="10"/>
      <c r="F139" s="10"/>
      <c r="G139" s="10"/>
      <c r="H139" s="10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3"/>
    </row>
    <row r="140" spans="1:22" ht="12.75">
      <c r="A140" s="35"/>
      <c r="B140" s="10"/>
      <c r="C140" s="10"/>
      <c r="D140" s="10"/>
      <c r="E140" s="10"/>
      <c r="F140" s="10"/>
      <c r="G140" s="10"/>
      <c r="H140" s="10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3"/>
    </row>
    <row r="141" spans="1:22" ht="12.75">
      <c r="A141" s="35"/>
      <c r="B141" s="10"/>
      <c r="C141" s="10"/>
      <c r="D141" s="10"/>
      <c r="E141" s="10"/>
      <c r="F141" s="10"/>
      <c r="G141" s="10"/>
      <c r="H141" s="10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3"/>
    </row>
    <row r="142" spans="1:22" ht="12.75">
      <c r="A142" s="35"/>
      <c r="B142" s="10"/>
      <c r="C142" s="10"/>
      <c r="D142" s="10"/>
      <c r="E142" s="10"/>
      <c r="F142" s="10"/>
      <c r="G142" s="10"/>
      <c r="H142" s="10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3"/>
    </row>
    <row r="143" spans="1:22" ht="12.75">
      <c r="A143" s="35"/>
      <c r="B143" s="10"/>
      <c r="C143" s="10"/>
      <c r="D143" s="10"/>
      <c r="E143" s="10"/>
      <c r="F143" s="10"/>
      <c r="G143" s="10"/>
      <c r="H143" s="10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3"/>
    </row>
    <row r="144" spans="1:13" ht="12.75">
      <c r="A144" s="35" t="s">
        <v>190</v>
      </c>
      <c r="B144" s="9"/>
      <c r="C144" s="9"/>
      <c r="D144" s="9"/>
      <c r="E144" s="9"/>
      <c r="F144" s="9"/>
      <c r="G144" s="9"/>
      <c r="H144" s="13"/>
      <c r="I144" s="9"/>
      <c r="J144" s="9"/>
      <c r="K144" s="9"/>
      <c r="L144" s="9"/>
      <c r="M144" s="13"/>
    </row>
    <row r="145" spans="1:13" ht="12.75">
      <c r="A145" s="33" t="s">
        <v>191</v>
      </c>
      <c r="B145" s="9">
        <v>38</v>
      </c>
      <c r="C145" s="9">
        <v>72</v>
      </c>
      <c r="D145" s="9">
        <v>402</v>
      </c>
      <c r="E145" s="9">
        <v>139</v>
      </c>
      <c r="F145" s="9">
        <v>359</v>
      </c>
      <c r="G145" s="9">
        <v>51</v>
      </c>
      <c r="H145" s="13">
        <f>SUM(B145:G145)</f>
        <v>1061</v>
      </c>
      <c r="I145" s="9"/>
      <c r="J145" s="9"/>
      <c r="K145" s="9"/>
      <c r="L145" s="9"/>
      <c r="M145" s="13"/>
    </row>
    <row r="146" spans="1:13" ht="12.75">
      <c r="A146" s="33" t="s">
        <v>192</v>
      </c>
      <c r="B146" s="9"/>
      <c r="C146" s="9"/>
      <c r="D146" s="9"/>
      <c r="E146" s="9"/>
      <c r="F146" s="9"/>
      <c r="G146" s="9"/>
      <c r="H146" s="13">
        <f>SUM(B146:G146)</f>
        <v>0</v>
      </c>
      <c r="I146" s="9"/>
      <c r="J146" s="9"/>
      <c r="K146" s="9"/>
      <c r="L146" s="9"/>
      <c r="M146" s="13"/>
    </row>
    <row r="147" spans="1:13" ht="12.75">
      <c r="A147" s="33" t="s">
        <v>194</v>
      </c>
      <c r="B147" s="9">
        <f aca="true" t="shared" si="13" ref="B147:G147">B145+B146</f>
        <v>38</v>
      </c>
      <c r="C147" s="9">
        <f t="shared" si="13"/>
        <v>72</v>
      </c>
      <c r="D147" s="9">
        <f t="shared" si="13"/>
        <v>402</v>
      </c>
      <c r="E147" s="9">
        <f t="shared" si="13"/>
        <v>139</v>
      </c>
      <c r="F147" s="9">
        <f t="shared" si="13"/>
        <v>359</v>
      </c>
      <c r="G147" s="9">
        <f t="shared" si="13"/>
        <v>51</v>
      </c>
      <c r="H147" s="13">
        <f>SUM(B147:G147)</f>
        <v>1061</v>
      </c>
      <c r="I147" s="9"/>
      <c r="J147" s="9"/>
      <c r="K147" s="9"/>
      <c r="L147" s="9"/>
      <c r="M147" s="13"/>
    </row>
    <row r="148" spans="2:13" ht="12.75">
      <c r="B148" s="9"/>
      <c r="C148" s="9"/>
      <c r="D148" s="9"/>
      <c r="E148" s="9"/>
      <c r="F148" s="9"/>
      <c r="G148" s="9"/>
      <c r="H148" s="13"/>
      <c r="I148" s="9"/>
      <c r="J148" s="9"/>
      <c r="K148" s="9"/>
      <c r="L148" s="9"/>
      <c r="M148" s="13"/>
    </row>
    <row r="149" spans="2:13" ht="12.75">
      <c r="B149" s="9"/>
      <c r="C149" s="9"/>
      <c r="D149" s="9"/>
      <c r="E149" s="9"/>
      <c r="F149" s="9"/>
      <c r="G149" s="9"/>
      <c r="H149" s="13"/>
      <c r="I149" s="9"/>
      <c r="J149" s="9"/>
      <c r="K149" s="9"/>
      <c r="L149" s="9"/>
      <c r="M149" s="13"/>
    </row>
    <row r="150" spans="2:13" ht="12.75">
      <c r="B150" s="9"/>
      <c r="C150" s="9"/>
      <c r="D150" s="9"/>
      <c r="E150" s="9"/>
      <c r="F150" s="9"/>
      <c r="G150" s="9"/>
      <c r="H150" s="13"/>
      <c r="I150" s="9"/>
      <c r="J150" s="9"/>
      <c r="K150" s="9"/>
      <c r="L150" s="9"/>
      <c r="M150" s="13"/>
    </row>
    <row r="151" spans="2:13" ht="12.75">
      <c r="B151" s="9"/>
      <c r="C151" s="9"/>
      <c r="D151" s="9"/>
      <c r="E151" s="9"/>
      <c r="F151" s="9"/>
      <c r="G151" s="9"/>
      <c r="H151" s="13"/>
      <c r="I151" s="9"/>
      <c r="J151" s="9"/>
      <c r="K151" s="9"/>
      <c r="L151" s="9"/>
      <c r="M151" s="13"/>
    </row>
    <row r="152" spans="2:13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.75">
      <c r="B153" s="14"/>
      <c r="C153" s="14"/>
      <c r="D153" s="14"/>
      <c r="E153" s="14"/>
      <c r="F153" s="14"/>
      <c r="G153" s="14"/>
      <c r="H153" s="40"/>
      <c r="I153" s="14"/>
      <c r="J153" s="14"/>
      <c r="K153" s="14"/>
      <c r="L153" s="14"/>
      <c r="M153" s="14"/>
    </row>
    <row r="154" spans="2:13" ht="12.75">
      <c r="B154" s="14"/>
      <c r="C154" s="14"/>
      <c r="D154" s="14"/>
      <c r="E154" s="14"/>
      <c r="F154" s="14"/>
      <c r="G154" s="14"/>
      <c r="H154" s="40"/>
      <c r="I154" s="14"/>
      <c r="J154" s="14"/>
      <c r="K154" s="14"/>
      <c r="L154" s="14"/>
      <c r="M154" s="14"/>
    </row>
    <row r="155" spans="2:13" ht="12.75">
      <c r="B155" s="9"/>
      <c r="C155" s="9"/>
      <c r="D155" s="9"/>
      <c r="E155" s="9"/>
      <c r="F155" s="9"/>
      <c r="G155" s="9"/>
      <c r="H155" s="13"/>
      <c r="I155" s="9"/>
      <c r="J155" s="9"/>
      <c r="K155" s="9"/>
      <c r="L155" s="9"/>
      <c r="M155" s="13"/>
    </row>
    <row r="156" spans="2:13" ht="12.75">
      <c r="B156" s="9"/>
      <c r="C156" s="9"/>
      <c r="D156" s="9"/>
      <c r="E156" s="9"/>
      <c r="F156" s="9"/>
      <c r="G156" s="9"/>
      <c r="H156" s="13"/>
      <c r="I156" s="9"/>
      <c r="J156" s="9"/>
      <c r="K156" s="9"/>
      <c r="L156" s="9"/>
      <c r="M156" s="13"/>
    </row>
    <row r="157" spans="2:13" ht="12.75">
      <c r="B157" s="9"/>
      <c r="C157" s="9"/>
      <c r="D157" s="9"/>
      <c r="E157" s="9"/>
      <c r="F157" s="9"/>
      <c r="G157" s="9"/>
      <c r="H157" s="13"/>
      <c r="I157" s="9"/>
      <c r="J157" s="9"/>
      <c r="K157" s="9"/>
      <c r="L157" s="9"/>
      <c r="M157" s="13"/>
    </row>
    <row r="158" spans="2:13" ht="12.75">
      <c r="B158" s="9"/>
      <c r="C158" s="9"/>
      <c r="D158" s="9"/>
      <c r="E158" s="9"/>
      <c r="F158" s="9"/>
      <c r="G158" s="9"/>
      <c r="H158" s="13"/>
      <c r="I158" s="9"/>
      <c r="J158" s="9"/>
      <c r="K158" s="9"/>
      <c r="L158" s="9"/>
      <c r="M158" s="13"/>
    </row>
    <row r="159" spans="2:13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.75">
      <c r="B160" s="14"/>
      <c r="C160" s="14"/>
      <c r="D160" s="14"/>
      <c r="E160" s="14"/>
      <c r="F160" s="14"/>
      <c r="G160" s="14"/>
      <c r="H160" s="40"/>
      <c r="I160" s="14"/>
      <c r="J160" s="14"/>
      <c r="K160" s="14"/>
      <c r="L160" s="14"/>
      <c r="M160" s="14"/>
    </row>
    <row r="161" spans="2:13" ht="12.75">
      <c r="B161" s="14"/>
      <c r="C161" s="14"/>
      <c r="D161" s="14"/>
      <c r="E161" s="14"/>
      <c r="F161" s="14"/>
      <c r="G161" s="14"/>
      <c r="H161" s="40"/>
      <c r="I161" s="14"/>
      <c r="J161" s="14"/>
      <c r="K161" s="14"/>
      <c r="L161" s="14"/>
      <c r="M161" s="14"/>
    </row>
    <row r="162" spans="2:13" ht="12.75">
      <c r="B162" s="9"/>
      <c r="C162" s="9"/>
      <c r="D162" s="9"/>
      <c r="E162" s="9"/>
      <c r="F162" s="9"/>
      <c r="G162" s="9"/>
      <c r="H162" s="13"/>
      <c r="I162" s="9"/>
      <c r="J162" s="9"/>
      <c r="K162" s="9"/>
      <c r="L162" s="9"/>
      <c r="M162" s="13"/>
    </row>
    <row r="163" spans="2:13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2:13" ht="12.75">
      <c r="B164" s="14"/>
      <c r="C164" s="14"/>
      <c r="D164" s="14"/>
      <c r="E164" s="14"/>
      <c r="F164" s="14"/>
      <c r="G164" s="14"/>
      <c r="H164" s="40"/>
      <c r="I164" s="14"/>
      <c r="J164" s="14"/>
      <c r="K164" s="14"/>
      <c r="L164" s="14"/>
      <c r="M164" s="14"/>
    </row>
    <row r="165" spans="2:13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2:13" ht="12.75">
      <c r="B166" s="9"/>
      <c r="C166" s="9"/>
      <c r="D166" s="9"/>
      <c r="E166" s="9"/>
      <c r="F166" s="9"/>
      <c r="G166" s="9"/>
      <c r="H166" s="13"/>
      <c r="I166" s="9"/>
      <c r="J166" s="9"/>
      <c r="K166" s="9"/>
      <c r="L166" s="9"/>
      <c r="M166" s="13"/>
    </row>
    <row r="167" spans="2:13" ht="12.75">
      <c r="B167" s="14"/>
      <c r="C167" s="14"/>
      <c r="D167" s="14"/>
      <c r="E167" s="14"/>
      <c r="F167" s="14"/>
      <c r="G167" s="14"/>
      <c r="H167" s="40"/>
      <c r="I167" s="14"/>
      <c r="J167" s="14"/>
      <c r="K167" s="14"/>
      <c r="L167" s="14"/>
      <c r="M167" s="14"/>
    </row>
    <row r="168" spans="2:13" ht="12.75">
      <c r="B168" s="14"/>
      <c r="C168" s="14"/>
      <c r="D168" s="14"/>
      <c r="E168" s="14"/>
      <c r="F168" s="14"/>
      <c r="G168" s="14"/>
      <c r="H168" s="40"/>
      <c r="I168" s="14"/>
      <c r="J168" s="14"/>
      <c r="K168" s="14"/>
      <c r="L168" s="14"/>
      <c r="M168" s="14"/>
    </row>
    <row r="169" spans="2:13" ht="12.75">
      <c r="B169" s="9"/>
      <c r="C169" s="9"/>
      <c r="D169" s="9"/>
      <c r="E169" s="9"/>
      <c r="F169" s="9"/>
      <c r="G169" s="9"/>
      <c r="H169" s="13"/>
      <c r="I169" s="9"/>
      <c r="J169" s="9"/>
      <c r="K169" s="9"/>
      <c r="L169" s="9"/>
      <c r="M169" s="13"/>
    </row>
    <row r="170" spans="2:13" ht="12.75">
      <c r="B170" s="9"/>
      <c r="C170" s="9"/>
      <c r="D170" s="9"/>
      <c r="E170" s="9"/>
      <c r="F170" s="9"/>
      <c r="G170" s="9"/>
      <c r="H170" s="13"/>
      <c r="I170" s="9"/>
      <c r="J170" s="9"/>
      <c r="K170" s="9"/>
      <c r="L170" s="9"/>
      <c r="M170" s="13"/>
    </row>
    <row r="171" spans="2:13" ht="12.75">
      <c r="B171" s="9"/>
      <c r="C171" s="9"/>
      <c r="D171" s="9"/>
      <c r="E171" s="9"/>
      <c r="F171" s="9"/>
      <c r="G171" s="9"/>
      <c r="H171" s="13"/>
      <c r="I171" s="9"/>
      <c r="J171" s="9"/>
      <c r="K171" s="9"/>
      <c r="L171" s="9"/>
      <c r="M171" s="13"/>
    </row>
    <row r="172" spans="2:13" ht="12.75">
      <c r="B172" s="14"/>
      <c r="C172" s="14"/>
      <c r="D172" s="14"/>
      <c r="E172" s="14"/>
      <c r="F172" s="14"/>
      <c r="G172" s="14"/>
      <c r="H172" s="40"/>
      <c r="I172" s="14"/>
      <c r="J172" s="14"/>
      <c r="K172" s="14"/>
      <c r="L172" s="14"/>
      <c r="M172" s="14"/>
    </row>
    <row r="173" spans="2:13" ht="12.75">
      <c r="B173" s="14"/>
      <c r="C173" s="14"/>
      <c r="D173" s="14"/>
      <c r="E173" s="14"/>
      <c r="F173" s="14"/>
      <c r="G173" s="14"/>
      <c r="H173" s="40"/>
      <c r="I173" s="14"/>
      <c r="J173" s="14"/>
      <c r="K173" s="14"/>
      <c r="L173" s="14"/>
      <c r="M173" s="14"/>
    </row>
    <row r="174" spans="2:13" ht="12.75">
      <c r="B174" s="9"/>
      <c r="C174" s="9"/>
      <c r="D174" s="9"/>
      <c r="E174" s="9"/>
      <c r="F174" s="9"/>
      <c r="G174" s="9"/>
      <c r="H174" s="13"/>
      <c r="I174" s="9"/>
      <c r="J174" s="9"/>
      <c r="K174" s="9"/>
      <c r="L174" s="9"/>
      <c r="M174" s="13"/>
    </row>
    <row r="175" spans="2:13" ht="12.75">
      <c r="B175" s="9"/>
      <c r="C175" s="9"/>
      <c r="D175" s="9"/>
      <c r="E175" s="9"/>
      <c r="F175" s="9"/>
      <c r="G175" s="9"/>
      <c r="H175" s="13"/>
      <c r="I175" s="9"/>
      <c r="J175" s="9"/>
      <c r="K175" s="9"/>
      <c r="L175" s="9"/>
      <c r="M175" s="13"/>
    </row>
    <row r="176" spans="2:13" ht="12.75">
      <c r="B176" s="9"/>
      <c r="C176" s="9"/>
      <c r="D176" s="9"/>
      <c r="E176" s="9"/>
      <c r="F176" s="9"/>
      <c r="G176" s="9"/>
      <c r="H176" s="13"/>
      <c r="I176" s="9"/>
      <c r="J176" s="9"/>
      <c r="K176" s="9"/>
      <c r="L176" s="9"/>
      <c r="M176" s="13"/>
    </row>
    <row r="177" spans="2:13" ht="12.75">
      <c r="B177" s="14"/>
      <c r="C177" s="14"/>
      <c r="D177" s="14"/>
      <c r="E177" s="14"/>
      <c r="F177" s="14"/>
      <c r="G177" s="14"/>
      <c r="H177" s="40"/>
      <c r="I177" s="14"/>
      <c r="J177" s="14"/>
      <c r="K177" s="14"/>
      <c r="L177" s="14"/>
      <c r="M177" s="14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9"/>
      <c r="C179" s="9"/>
      <c r="D179" s="9"/>
      <c r="E179" s="9"/>
      <c r="F179" s="9"/>
      <c r="G179" s="9"/>
      <c r="H179" s="13"/>
      <c r="I179" s="9"/>
      <c r="J179" s="9"/>
      <c r="K179" s="9"/>
      <c r="L179" s="9"/>
      <c r="M179" s="13"/>
    </row>
    <row r="180" spans="2:13" ht="12.75">
      <c r="B180" s="9"/>
      <c r="C180" s="9"/>
      <c r="D180" s="9"/>
      <c r="E180" s="9"/>
      <c r="F180" s="9"/>
      <c r="G180" s="9"/>
      <c r="H180" s="13"/>
      <c r="I180" s="9"/>
      <c r="J180" s="9"/>
      <c r="K180" s="9"/>
      <c r="L180" s="9"/>
      <c r="M180" s="13"/>
    </row>
    <row r="181" spans="2:13" ht="12.75">
      <c r="B181" s="9"/>
      <c r="C181" s="9"/>
      <c r="D181" s="9"/>
      <c r="E181" s="9"/>
      <c r="F181" s="9"/>
      <c r="G181" s="9"/>
      <c r="H181" s="13"/>
      <c r="I181" s="9"/>
      <c r="J181" s="9"/>
      <c r="K181" s="9"/>
      <c r="L181" s="9"/>
      <c r="M181" s="13"/>
    </row>
    <row r="182" spans="2:13" ht="12.75">
      <c r="B182" s="9"/>
      <c r="C182" s="9"/>
      <c r="D182" s="9"/>
      <c r="E182" s="9"/>
      <c r="F182" s="9"/>
      <c r="G182" s="9"/>
      <c r="H182" s="13"/>
      <c r="I182" s="9"/>
      <c r="J182" s="9"/>
      <c r="K182" s="9"/>
      <c r="L182" s="9"/>
      <c r="M182" s="13"/>
    </row>
    <row r="183" spans="2:13" ht="12.75">
      <c r="B183" s="9"/>
      <c r="C183" s="9"/>
      <c r="D183" s="9"/>
      <c r="E183" s="9"/>
      <c r="F183" s="9"/>
      <c r="G183" s="9"/>
      <c r="H183" s="13"/>
      <c r="I183" s="9"/>
      <c r="J183" s="9"/>
      <c r="K183" s="9"/>
      <c r="L183" s="9"/>
      <c r="M183" s="13"/>
    </row>
    <row r="184" spans="2:13" ht="12.75">
      <c r="B184" s="9"/>
      <c r="C184" s="9"/>
      <c r="D184" s="9"/>
      <c r="E184" s="9"/>
      <c r="F184" s="9"/>
      <c r="G184" s="9"/>
      <c r="H184" s="13"/>
      <c r="I184" s="9"/>
      <c r="J184" s="9"/>
      <c r="K184" s="9"/>
      <c r="L184" s="9"/>
      <c r="M184" s="13"/>
    </row>
    <row r="185" spans="2:13" ht="12.75">
      <c r="B185" s="9"/>
      <c r="C185" s="9"/>
      <c r="D185" s="9"/>
      <c r="E185" s="9"/>
      <c r="F185" s="9"/>
      <c r="G185" s="9"/>
      <c r="H185" s="13"/>
      <c r="I185" s="9"/>
      <c r="J185" s="9"/>
      <c r="K185" s="9"/>
      <c r="L185" s="9"/>
      <c r="M185" s="13"/>
    </row>
    <row r="186" spans="2:13" ht="12.75">
      <c r="B186" s="9"/>
      <c r="C186" s="9"/>
      <c r="D186" s="9"/>
      <c r="E186" s="9"/>
      <c r="F186" s="9"/>
      <c r="G186" s="9"/>
      <c r="H186" s="13"/>
      <c r="I186" s="9"/>
      <c r="J186" s="9"/>
      <c r="K186" s="9"/>
      <c r="L186" s="9"/>
      <c r="M186" s="13"/>
    </row>
    <row r="187" spans="2:13" ht="12.75">
      <c r="B187" s="9"/>
      <c r="C187" s="9"/>
      <c r="D187" s="9"/>
      <c r="E187" s="9"/>
      <c r="F187" s="9"/>
      <c r="G187" s="9"/>
      <c r="H187" s="13"/>
      <c r="I187" s="9"/>
      <c r="J187" s="9"/>
      <c r="K187" s="9"/>
      <c r="L187" s="9"/>
      <c r="M187" s="13"/>
    </row>
    <row r="188" spans="2:13" ht="12.75">
      <c r="B188" s="9"/>
      <c r="C188" s="9"/>
      <c r="D188" s="9"/>
      <c r="E188" s="9"/>
      <c r="F188" s="9"/>
      <c r="G188" s="9"/>
      <c r="H188" s="13"/>
      <c r="I188" s="9"/>
      <c r="J188" s="9"/>
      <c r="K188" s="9"/>
      <c r="L188" s="9"/>
      <c r="M188" s="13"/>
    </row>
    <row r="189" spans="2:13" ht="12.75">
      <c r="B189" s="9"/>
      <c r="C189" s="9"/>
      <c r="D189" s="9"/>
      <c r="E189" s="9"/>
      <c r="F189" s="9"/>
      <c r="G189" s="9"/>
      <c r="H189" s="13"/>
      <c r="I189" s="9"/>
      <c r="J189" s="9"/>
      <c r="K189" s="9"/>
      <c r="L189" s="9"/>
      <c r="M189" s="13"/>
    </row>
    <row r="190" spans="2:13" ht="12.75">
      <c r="B190" s="9"/>
      <c r="C190" s="9"/>
      <c r="D190" s="9"/>
      <c r="E190" s="9"/>
      <c r="F190" s="9"/>
      <c r="G190" s="9"/>
      <c r="H190" s="13"/>
      <c r="I190" s="9"/>
      <c r="J190" s="9"/>
      <c r="K190" s="9"/>
      <c r="L190" s="9"/>
      <c r="M190" s="13"/>
    </row>
    <row r="191" spans="2:13" ht="12.75">
      <c r="B191" s="9"/>
      <c r="C191" s="9"/>
      <c r="D191" s="9"/>
      <c r="E191" s="9"/>
      <c r="F191" s="9"/>
      <c r="G191" s="9"/>
      <c r="H191" s="13"/>
      <c r="I191" s="9"/>
      <c r="J191" s="9"/>
      <c r="K191" s="9"/>
      <c r="L191" s="9"/>
      <c r="M191" s="13"/>
    </row>
    <row r="192" spans="2:13" ht="12.75">
      <c r="B192" s="9"/>
      <c r="C192" s="9"/>
      <c r="D192" s="9"/>
      <c r="E192" s="9"/>
      <c r="F192" s="9"/>
      <c r="G192" s="9"/>
      <c r="H192" s="13"/>
      <c r="I192" s="9"/>
      <c r="J192" s="9"/>
      <c r="K192" s="9"/>
      <c r="L192" s="9"/>
      <c r="M192" s="13"/>
    </row>
    <row r="193" spans="2:13" ht="12.75">
      <c r="B193" s="9"/>
      <c r="C193" s="9"/>
      <c r="D193" s="9"/>
      <c r="E193" s="9"/>
      <c r="F193" s="9"/>
      <c r="G193" s="9"/>
      <c r="H193" s="13"/>
      <c r="I193" s="9"/>
      <c r="J193" s="9"/>
      <c r="K193" s="9"/>
      <c r="L193" s="9"/>
      <c r="M193" s="13"/>
    </row>
    <row r="194" spans="2:13" ht="12.75">
      <c r="B194" s="9"/>
      <c r="C194" s="9"/>
      <c r="D194" s="9"/>
      <c r="E194" s="9"/>
      <c r="F194" s="9"/>
      <c r="G194" s="9"/>
      <c r="H194" s="13"/>
      <c r="I194" s="9"/>
      <c r="J194" s="9"/>
      <c r="K194" s="9"/>
      <c r="L194" s="9"/>
      <c r="M194" s="13"/>
    </row>
    <row r="195" spans="2:13" ht="12.75">
      <c r="B195" s="9"/>
      <c r="C195" s="9"/>
      <c r="D195" s="9"/>
      <c r="E195" s="9"/>
      <c r="F195" s="9"/>
      <c r="G195" s="9"/>
      <c r="H195" s="13"/>
      <c r="I195" s="9"/>
      <c r="J195" s="9"/>
      <c r="K195" s="9"/>
      <c r="L195" s="9"/>
      <c r="M195" s="13"/>
    </row>
    <row r="196" spans="2:13" ht="12.75">
      <c r="B196" s="9"/>
      <c r="C196" s="9"/>
      <c r="D196" s="9"/>
      <c r="E196" s="9"/>
      <c r="F196" s="9"/>
      <c r="G196" s="9"/>
      <c r="H196" s="13"/>
      <c r="I196" s="9"/>
      <c r="J196" s="9"/>
      <c r="K196" s="9"/>
      <c r="L196" s="9"/>
      <c r="M196" s="13"/>
    </row>
    <row r="197" spans="2:13" ht="12.75">
      <c r="B197" s="9"/>
      <c r="C197" s="9"/>
      <c r="D197" s="9"/>
      <c r="E197" s="9"/>
      <c r="F197" s="9"/>
      <c r="G197" s="9"/>
      <c r="H197" s="13"/>
      <c r="I197" s="9"/>
      <c r="J197" s="9"/>
      <c r="K197" s="9"/>
      <c r="L197" s="9"/>
      <c r="M197" s="13"/>
    </row>
    <row r="198" spans="2:13" ht="12.75">
      <c r="B198" s="9"/>
      <c r="C198" s="9"/>
      <c r="D198" s="9"/>
      <c r="E198" s="9"/>
      <c r="F198" s="9"/>
      <c r="G198" s="9"/>
      <c r="H198" s="13"/>
      <c r="I198" s="9"/>
      <c r="J198" s="9"/>
      <c r="K198" s="9"/>
      <c r="L198" s="9"/>
      <c r="M198" s="13"/>
    </row>
    <row r="199" spans="2:13" ht="12.75">
      <c r="B199" s="9"/>
      <c r="C199" s="9"/>
      <c r="D199" s="9"/>
      <c r="E199" s="9"/>
      <c r="F199" s="9"/>
      <c r="G199" s="9"/>
      <c r="H199" s="13"/>
      <c r="I199" s="9"/>
      <c r="J199" s="9"/>
      <c r="K199" s="9"/>
      <c r="L199" s="9"/>
      <c r="M199" s="13"/>
    </row>
    <row r="200" spans="2:13" ht="12.75">
      <c r="B200" s="9"/>
      <c r="C200" s="9"/>
      <c r="D200" s="9"/>
      <c r="E200" s="9"/>
      <c r="F200" s="9"/>
      <c r="G200" s="9"/>
      <c r="H200" s="13"/>
      <c r="I200" s="9"/>
      <c r="J200" s="9"/>
      <c r="K200" s="9"/>
      <c r="L200" s="9"/>
      <c r="M200" s="13"/>
    </row>
    <row r="201" spans="2:13" ht="12.75">
      <c r="B201" s="9"/>
      <c r="C201" s="9"/>
      <c r="D201" s="9"/>
      <c r="E201" s="9"/>
      <c r="F201" s="9"/>
      <c r="G201" s="9"/>
      <c r="H201" s="13"/>
      <c r="I201" s="9"/>
      <c r="J201" s="9"/>
      <c r="K201" s="9"/>
      <c r="L201" s="9"/>
      <c r="M201" s="13"/>
    </row>
    <row r="202" spans="2:13" ht="12.75">
      <c r="B202" s="9"/>
      <c r="C202" s="9"/>
      <c r="D202" s="9"/>
      <c r="E202" s="9"/>
      <c r="F202" s="9"/>
      <c r="G202" s="9"/>
      <c r="H202" s="13"/>
      <c r="I202" s="9"/>
      <c r="J202" s="9"/>
      <c r="K202" s="9"/>
      <c r="L202" s="9"/>
      <c r="M202" s="13"/>
    </row>
    <row r="203" spans="2:13" ht="12.75">
      <c r="B203" s="9"/>
      <c r="C203" s="9"/>
      <c r="D203" s="9"/>
      <c r="E203" s="9"/>
      <c r="F203" s="9"/>
      <c r="G203" s="9"/>
      <c r="H203" s="13"/>
      <c r="I203" s="9"/>
      <c r="J203" s="9"/>
      <c r="K203" s="9"/>
      <c r="L203" s="9"/>
      <c r="M203" s="13"/>
    </row>
    <row r="204" spans="2:13" ht="12.75">
      <c r="B204" s="9"/>
      <c r="C204" s="9"/>
      <c r="D204" s="9"/>
      <c r="E204" s="9"/>
      <c r="F204" s="9"/>
      <c r="G204" s="9"/>
      <c r="H204" s="13"/>
      <c r="I204" s="9"/>
      <c r="J204" s="9"/>
      <c r="K204" s="9"/>
      <c r="L204" s="9"/>
      <c r="M204" s="13"/>
    </row>
    <row r="205" spans="2:13" ht="12.75">
      <c r="B205" s="9"/>
      <c r="C205" s="9"/>
      <c r="D205" s="9"/>
      <c r="E205" s="9"/>
      <c r="F205" s="9"/>
      <c r="G205" s="9"/>
      <c r="H205" s="13"/>
      <c r="I205" s="9"/>
      <c r="J205" s="9"/>
      <c r="K205" s="9"/>
      <c r="L205" s="9"/>
      <c r="M205" s="13"/>
    </row>
    <row r="206" spans="2:13" ht="12.75">
      <c r="B206" s="9"/>
      <c r="C206" s="9"/>
      <c r="D206" s="9"/>
      <c r="E206" s="9"/>
      <c r="F206" s="9"/>
      <c r="G206" s="9"/>
      <c r="H206" s="13"/>
      <c r="I206" s="9"/>
      <c r="J206" s="9"/>
      <c r="K206" s="9"/>
      <c r="L206" s="9"/>
      <c r="M206" s="13"/>
    </row>
    <row r="207" spans="2:13" ht="12.75">
      <c r="B207" s="9"/>
      <c r="C207" s="9"/>
      <c r="D207" s="9"/>
      <c r="E207" s="9"/>
      <c r="F207" s="9"/>
      <c r="G207" s="9"/>
      <c r="H207" s="13"/>
      <c r="I207" s="9"/>
      <c r="J207" s="9"/>
      <c r="K207" s="9"/>
      <c r="L207" s="9"/>
      <c r="M207" s="13"/>
    </row>
    <row r="208" spans="2:13" ht="12.75">
      <c r="B208" s="9"/>
      <c r="C208" s="9"/>
      <c r="D208" s="9"/>
      <c r="E208" s="9"/>
      <c r="F208" s="9"/>
      <c r="G208" s="9"/>
      <c r="H208" s="13"/>
      <c r="I208" s="9"/>
      <c r="J208" s="9"/>
      <c r="K208" s="9"/>
      <c r="L208" s="9"/>
      <c r="M208" s="13"/>
    </row>
    <row r="209" spans="2:13" ht="12.75">
      <c r="B209" s="9"/>
      <c r="C209" s="9"/>
      <c r="D209" s="9"/>
      <c r="E209" s="9"/>
      <c r="F209" s="9"/>
      <c r="G209" s="9"/>
      <c r="H209" s="13"/>
      <c r="I209" s="9"/>
      <c r="J209" s="9"/>
      <c r="K209" s="9"/>
      <c r="L209" s="9"/>
      <c r="M209" s="13"/>
    </row>
    <row r="210" spans="2:13" ht="12.75">
      <c r="B210" s="9"/>
      <c r="C210" s="9"/>
      <c r="D210" s="9"/>
      <c r="E210" s="9"/>
      <c r="F210" s="9"/>
      <c r="G210" s="9"/>
      <c r="H210" s="13"/>
      <c r="I210" s="9"/>
      <c r="J210" s="9"/>
      <c r="K210" s="9"/>
      <c r="L210" s="9"/>
      <c r="M210" s="13"/>
    </row>
    <row r="211" spans="2:13" ht="12.75">
      <c r="B211" s="9"/>
      <c r="C211" s="9"/>
      <c r="D211" s="9"/>
      <c r="E211" s="9"/>
      <c r="F211" s="9"/>
      <c r="G211" s="9"/>
      <c r="H211" s="13"/>
      <c r="I211" s="9"/>
      <c r="J211" s="9"/>
      <c r="K211" s="9"/>
      <c r="L211" s="9"/>
      <c r="M211" s="13"/>
    </row>
    <row r="212" spans="2:13" ht="12.75">
      <c r="B212" s="9"/>
      <c r="C212" s="9"/>
      <c r="D212" s="9"/>
      <c r="E212" s="9"/>
      <c r="F212" s="9"/>
      <c r="G212" s="9"/>
      <c r="H212" s="13"/>
      <c r="I212" s="9"/>
      <c r="J212" s="9"/>
      <c r="K212" s="9"/>
      <c r="L212" s="9"/>
      <c r="M212" s="13"/>
    </row>
    <row r="213" spans="2:13" ht="12.75">
      <c r="B213" s="9"/>
      <c r="C213" s="9"/>
      <c r="D213" s="9"/>
      <c r="E213" s="9"/>
      <c r="F213" s="9"/>
      <c r="G213" s="9"/>
      <c r="H213" s="13"/>
      <c r="I213" s="9"/>
      <c r="J213" s="9"/>
      <c r="K213" s="9"/>
      <c r="L213" s="9"/>
      <c r="M213" s="13"/>
    </row>
    <row r="214" spans="2:13" ht="12.75">
      <c r="B214" s="9"/>
      <c r="C214" s="9"/>
      <c r="D214" s="9"/>
      <c r="E214" s="9"/>
      <c r="F214" s="9"/>
      <c r="G214" s="9"/>
      <c r="H214" s="13"/>
      <c r="I214" s="9"/>
      <c r="J214" s="9"/>
      <c r="K214" s="9"/>
      <c r="L214" s="9"/>
      <c r="M214" s="13"/>
    </row>
    <row r="215" spans="2:13" ht="12.75">
      <c r="B215" s="9"/>
      <c r="C215" s="9"/>
      <c r="D215" s="9"/>
      <c r="E215" s="9"/>
      <c r="F215" s="9"/>
      <c r="G215" s="9"/>
      <c r="H215" s="13"/>
      <c r="I215" s="9"/>
      <c r="J215" s="9"/>
      <c r="K215" s="9"/>
      <c r="L215" s="9"/>
      <c r="M215" s="13"/>
    </row>
    <row r="216" spans="2:13" ht="12.75">
      <c r="B216" s="9"/>
      <c r="C216" s="9"/>
      <c r="D216" s="9"/>
      <c r="E216" s="9"/>
      <c r="F216" s="9"/>
      <c r="G216" s="9"/>
      <c r="H216" s="13"/>
      <c r="I216" s="9"/>
      <c r="J216" s="9"/>
      <c r="K216" s="9"/>
      <c r="L216" s="9"/>
      <c r="M216" s="13"/>
    </row>
    <row r="217" spans="2:13" ht="12.75">
      <c r="B217" s="9"/>
      <c r="C217" s="9"/>
      <c r="D217" s="9"/>
      <c r="E217" s="9"/>
      <c r="F217" s="9"/>
      <c r="G217" s="9"/>
      <c r="H217" s="13"/>
      <c r="I217" s="9"/>
      <c r="J217" s="9"/>
      <c r="K217" s="9"/>
      <c r="L217" s="9"/>
      <c r="M217" s="13"/>
    </row>
    <row r="218" spans="2:13" ht="12.75">
      <c r="B218" s="9"/>
      <c r="C218" s="9"/>
      <c r="D218" s="9"/>
      <c r="E218" s="9"/>
      <c r="F218" s="9"/>
      <c r="G218" s="9"/>
      <c r="H218" s="13"/>
      <c r="I218" s="9"/>
      <c r="J218" s="9"/>
      <c r="K218" s="9"/>
      <c r="L218" s="9"/>
      <c r="M218" s="13"/>
    </row>
    <row r="219" spans="2:13" ht="12.75">
      <c r="B219" s="9"/>
      <c r="C219" s="9"/>
      <c r="D219" s="9"/>
      <c r="E219" s="9"/>
      <c r="F219" s="9"/>
      <c r="G219" s="9"/>
      <c r="H219" s="13"/>
      <c r="I219" s="9"/>
      <c r="J219" s="9"/>
      <c r="K219" s="9"/>
      <c r="L219" s="9"/>
      <c r="M219" s="13"/>
    </row>
    <row r="220" spans="2:13" ht="12.75">
      <c r="B220" s="9"/>
      <c r="C220" s="9"/>
      <c r="D220" s="9"/>
      <c r="E220" s="9"/>
      <c r="F220" s="9"/>
      <c r="G220" s="9"/>
      <c r="H220" s="13"/>
      <c r="I220" s="9"/>
      <c r="J220" s="9"/>
      <c r="K220" s="9"/>
      <c r="L220" s="9"/>
      <c r="M220" s="13"/>
    </row>
    <row r="221" spans="2:13" ht="12.75">
      <c r="B221" s="9"/>
      <c r="C221" s="9"/>
      <c r="D221" s="9"/>
      <c r="E221" s="9"/>
      <c r="F221" s="9"/>
      <c r="G221" s="9"/>
      <c r="H221" s="13"/>
      <c r="I221" s="9"/>
      <c r="J221" s="9"/>
      <c r="K221" s="9"/>
      <c r="L221" s="9"/>
      <c r="M221" s="13"/>
    </row>
    <row r="222" spans="2:13" ht="12.75">
      <c r="B222" s="9"/>
      <c r="C222" s="9"/>
      <c r="D222" s="9"/>
      <c r="E222" s="9"/>
      <c r="F222" s="9"/>
      <c r="G222" s="9"/>
      <c r="H222" s="13"/>
      <c r="I222" s="9"/>
      <c r="J222" s="9"/>
      <c r="K222" s="9"/>
      <c r="L222" s="9"/>
      <c r="M222" s="13"/>
    </row>
    <row r="223" spans="2:13" ht="12.75">
      <c r="B223" s="9"/>
      <c r="C223" s="9"/>
      <c r="D223" s="9"/>
      <c r="E223" s="9"/>
      <c r="F223" s="9"/>
      <c r="G223" s="9"/>
      <c r="H223" s="13"/>
      <c r="I223" s="9"/>
      <c r="J223" s="9"/>
      <c r="K223" s="9"/>
      <c r="L223" s="9"/>
      <c r="M223" s="13"/>
    </row>
    <row r="224" spans="2:13" ht="12.75">
      <c r="B224" s="9"/>
      <c r="C224" s="9"/>
      <c r="D224" s="9"/>
      <c r="E224" s="9"/>
      <c r="F224" s="9"/>
      <c r="G224" s="9"/>
      <c r="H224" s="13"/>
      <c r="I224" s="9"/>
      <c r="J224" s="9"/>
      <c r="K224" s="9"/>
      <c r="L224" s="9"/>
      <c r="M224" s="13"/>
    </row>
    <row r="225" spans="2:13" ht="12.75">
      <c r="B225" s="9"/>
      <c r="C225" s="9"/>
      <c r="D225" s="9"/>
      <c r="E225" s="9"/>
      <c r="F225" s="9"/>
      <c r="G225" s="9"/>
      <c r="H225" s="13"/>
      <c r="I225" s="9"/>
      <c r="J225" s="9"/>
      <c r="K225" s="9"/>
      <c r="L225" s="9"/>
      <c r="M225" s="13"/>
    </row>
    <row r="226" spans="2:13" ht="12.75">
      <c r="B226" s="9"/>
      <c r="C226" s="9"/>
      <c r="D226" s="9"/>
      <c r="E226" s="9"/>
      <c r="F226" s="9"/>
      <c r="G226" s="9"/>
      <c r="H226" s="13"/>
      <c r="I226" s="9"/>
      <c r="J226" s="9"/>
      <c r="K226" s="9"/>
      <c r="L226" s="9"/>
      <c r="M226" s="13"/>
    </row>
    <row r="227" spans="2:13" ht="12.75">
      <c r="B227" s="9"/>
      <c r="C227" s="9"/>
      <c r="D227" s="9"/>
      <c r="E227" s="9"/>
      <c r="F227" s="9"/>
      <c r="G227" s="9"/>
      <c r="H227" s="13"/>
      <c r="I227" s="9"/>
      <c r="J227" s="9"/>
      <c r="K227" s="9"/>
      <c r="L227" s="9"/>
      <c r="M227" s="13"/>
    </row>
    <row r="228" spans="2:13" ht="12.75">
      <c r="B228" s="9"/>
      <c r="C228" s="9"/>
      <c r="D228" s="9"/>
      <c r="E228" s="9"/>
      <c r="F228" s="9"/>
      <c r="G228" s="9"/>
      <c r="H228" s="13"/>
      <c r="I228" s="9"/>
      <c r="J228" s="9"/>
      <c r="K228" s="9"/>
      <c r="L228" s="9"/>
      <c r="M228" s="13"/>
    </row>
    <row r="229" spans="2:13" ht="12.75">
      <c r="B229" s="9"/>
      <c r="C229" s="9"/>
      <c r="D229" s="9"/>
      <c r="E229" s="9"/>
      <c r="F229" s="9"/>
      <c r="G229" s="9"/>
      <c r="H229" s="13"/>
      <c r="I229" s="9"/>
      <c r="J229" s="9"/>
      <c r="K229" s="9"/>
      <c r="L229" s="9"/>
      <c r="M229" s="13"/>
    </row>
    <row r="230" spans="2:13" ht="12.75">
      <c r="B230" s="9"/>
      <c r="C230" s="9"/>
      <c r="D230" s="9"/>
      <c r="E230" s="9"/>
      <c r="F230" s="9"/>
      <c r="G230" s="9"/>
      <c r="H230" s="13"/>
      <c r="I230" s="9"/>
      <c r="J230" s="9"/>
      <c r="K230" s="9"/>
      <c r="L230" s="9"/>
      <c r="M230" s="13"/>
    </row>
    <row r="231" spans="2:13" ht="12.75">
      <c r="B231" s="9"/>
      <c r="C231" s="9"/>
      <c r="D231" s="9"/>
      <c r="E231" s="9"/>
      <c r="F231" s="9"/>
      <c r="G231" s="9"/>
      <c r="H231" s="13"/>
      <c r="I231" s="9"/>
      <c r="J231" s="9"/>
      <c r="K231" s="9"/>
      <c r="L231" s="9"/>
      <c r="M231" s="13"/>
    </row>
    <row r="232" spans="2:13" ht="12.75">
      <c r="B232" s="9"/>
      <c r="C232" s="9"/>
      <c r="D232" s="9"/>
      <c r="E232" s="9"/>
      <c r="F232" s="9"/>
      <c r="G232" s="9"/>
      <c r="H232" s="13"/>
      <c r="I232" s="9"/>
      <c r="J232" s="9"/>
      <c r="K232" s="9"/>
      <c r="L232" s="9"/>
      <c r="M232" s="13"/>
    </row>
    <row r="233" spans="2:13" ht="12.75">
      <c r="B233" s="9"/>
      <c r="C233" s="9"/>
      <c r="D233" s="9"/>
      <c r="E233" s="9"/>
      <c r="F233" s="9"/>
      <c r="G233" s="9"/>
      <c r="H233" s="13"/>
      <c r="I233" s="9"/>
      <c r="J233" s="9"/>
      <c r="K233" s="9"/>
      <c r="L233" s="9"/>
      <c r="M233" s="13"/>
    </row>
    <row r="234" spans="2:13" ht="12.75">
      <c r="B234" s="9"/>
      <c r="C234" s="9"/>
      <c r="D234" s="9"/>
      <c r="E234" s="9"/>
      <c r="F234" s="9"/>
      <c r="G234" s="9"/>
      <c r="H234" s="13"/>
      <c r="I234" s="9"/>
      <c r="J234" s="9"/>
      <c r="K234" s="9"/>
      <c r="L234" s="9"/>
      <c r="M234" s="13"/>
    </row>
    <row r="235" spans="2:13" ht="12.75">
      <c r="B235" s="9"/>
      <c r="C235" s="9"/>
      <c r="D235" s="9"/>
      <c r="E235" s="9"/>
      <c r="F235" s="9"/>
      <c r="G235" s="9"/>
      <c r="H235" s="13"/>
      <c r="I235" s="9"/>
      <c r="J235" s="9"/>
      <c r="K235" s="9"/>
      <c r="L235" s="9"/>
      <c r="M235" s="13"/>
    </row>
    <row r="236" spans="2:13" ht="12.75">
      <c r="B236" s="9"/>
      <c r="C236" s="9"/>
      <c r="D236" s="9"/>
      <c r="E236" s="9"/>
      <c r="F236" s="9"/>
      <c r="G236" s="9"/>
      <c r="H236" s="13"/>
      <c r="I236" s="9"/>
      <c r="J236" s="9"/>
      <c r="K236" s="9"/>
      <c r="L236" s="9"/>
      <c r="M236" s="13"/>
    </row>
    <row r="237" spans="2:13" ht="12.75">
      <c r="B237" s="9"/>
      <c r="C237" s="9"/>
      <c r="D237" s="9"/>
      <c r="E237" s="9"/>
      <c r="F237" s="9"/>
      <c r="G237" s="9"/>
      <c r="H237" s="13"/>
      <c r="I237" s="9"/>
      <c r="J237" s="9"/>
      <c r="K237" s="9"/>
      <c r="L237" s="9"/>
      <c r="M237" s="13"/>
    </row>
    <row r="238" spans="2:13" ht="12.75">
      <c r="B238" s="9"/>
      <c r="C238" s="9"/>
      <c r="D238" s="9"/>
      <c r="E238" s="9"/>
      <c r="F238" s="9"/>
      <c r="G238" s="9"/>
      <c r="H238" s="13"/>
      <c r="I238" s="9"/>
      <c r="J238" s="9"/>
      <c r="K238" s="9"/>
      <c r="L238" s="9"/>
      <c r="M238" s="13"/>
    </row>
    <row r="239" spans="2:13" ht="12.75">
      <c r="B239" s="9"/>
      <c r="C239" s="9"/>
      <c r="D239" s="9"/>
      <c r="E239" s="9"/>
      <c r="F239" s="9"/>
      <c r="G239" s="9"/>
      <c r="H239" s="13"/>
      <c r="I239" s="9"/>
      <c r="J239" s="9"/>
      <c r="K239" s="9"/>
      <c r="L239" s="9"/>
      <c r="M239" s="13"/>
    </row>
    <row r="240" spans="2:13" ht="12.75">
      <c r="B240" s="9"/>
      <c r="C240" s="9"/>
      <c r="D240" s="9"/>
      <c r="E240" s="9"/>
      <c r="F240" s="9"/>
      <c r="G240" s="9"/>
      <c r="H240" s="13"/>
      <c r="I240" s="9"/>
      <c r="J240" s="9"/>
      <c r="K240" s="9"/>
      <c r="L240" s="9"/>
      <c r="M240" s="13"/>
    </row>
    <row r="241" spans="2:13" ht="12.75">
      <c r="B241" s="9"/>
      <c r="C241" s="9"/>
      <c r="D241" s="9"/>
      <c r="E241" s="9"/>
      <c r="F241" s="9"/>
      <c r="G241" s="9"/>
      <c r="H241" s="13"/>
      <c r="I241" s="9"/>
      <c r="J241" s="9"/>
      <c r="K241" s="9"/>
      <c r="L241" s="9"/>
      <c r="M241" s="13"/>
    </row>
    <row r="242" spans="2:13" ht="12.75">
      <c r="B242" s="9"/>
      <c r="C242" s="9"/>
      <c r="D242" s="9"/>
      <c r="E242" s="9"/>
      <c r="F242" s="9"/>
      <c r="G242" s="9"/>
      <c r="H242" s="13"/>
      <c r="I242" s="9"/>
      <c r="J242" s="9"/>
      <c r="K242" s="9"/>
      <c r="L242" s="9"/>
      <c r="M242" s="13"/>
    </row>
    <row r="243" spans="2:13" ht="12.75">
      <c r="B243" s="9"/>
      <c r="C243" s="9"/>
      <c r="D243" s="9"/>
      <c r="E243" s="9"/>
      <c r="F243" s="9"/>
      <c r="G243" s="9"/>
      <c r="H243" s="13"/>
      <c r="I243" s="9"/>
      <c r="J243" s="9"/>
      <c r="K243" s="9"/>
      <c r="L243" s="9"/>
      <c r="M243" s="13"/>
    </row>
    <row r="244" spans="2:13" ht="12.75">
      <c r="B244" s="9"/>
      <c r="C244" s="9"/>
      <c r="D244" s="9"/>
      <c r="E244" s="9"/>
      <c r="F244" s="9"/>
      <c r="G244" s="9"/>
      <c r="H244" s="13"/>
      <c r="I244" s="9"/>
      <c r="J244" s="9"/>
      <c r="K244" s="9"/>
      <c r="L244" s="9"/>
      <c r="M244" s="13"/>
    </row>
    <row r="245" spans="2:13" ht="12.75">
      <c r="B245" s="9"/>
      <c r="C245" s="9"/>
      <c r="D245" s="9"/>
      <c r="E245" s="9"/>
      <c r="F245" s="9"/>
      <c r="G245" s="9"/>
      <c r="H245" s="13"/>
      <c r="I245" s="9"/>
      <c r="J245" s="9"/>
      <c r="K245" s="9"/>
      <c r="L245" s="9"/>
      <c r="M245" s="13"/>
    </row>
    <row r="246" spans="2:13" ht="12.75">
      <c r="B246" s="9"/>
      <c r="C246" s="9"/>
      <c r="D246" s="9"/>
      <c r="E246" s="9"/>
      <c r="F246" s="9"/>
      <c r="G246" s="9"/>
      <c r="H246" s="13"/>
      <c r="I246" s="9"/>
      <c r="J246" s="9"/>
      <c r="K246" s="9"/>
      <c r="L246" s="9"/>
      <c r="M246" s="13"/>
    </row>
    <row r="247" spans="2:13" ht="12.75">
      <c r="B247" s="9"/>
      <c r="C247" s="9"/>
      <c r="D247" s="9"/>
      <c r="E247" s="9"/>
      <c r="F247" s="9"/>
      <c r="G247" s="9"/>
      <c r="H247" s="13"/>
      <c r="I247" s="9"/>
      <c r="J247" s="9"/>
      <c r="K247" s="9"/>
      <c r="L247" s="9"/>
      <c r="M247" s="13"/>
    </row>
    <row r="248" spans="2:13" ht="12.75">
      <c r="B248" s="9"/>
      <c r="C248" s="9"/>
      <c r="D248" s="9"/>
      <c r="E248" s="9"/>
      <c r="F248" s="9"/>
      <c r="G248" s="9"/>
      <c r="H248" s="13"/>
      <c r="I248" s="9"/>
      <c r="J248" s="9"/>
      <c r="K248" s="9"/>
      <c r="L248" s="9"/>
      <c r="M248" s="13"/>
    </row>
    <row r="249" spans="2:13" ht="12.75">
      <c r="B249" s="9"/>
      <c r="C249" s="9"/>
      <c r="D249" s="9"/>
      <c r="E249" s="9"/>
      <c r="F249" s="9"/>
      <c r="G249" s="9"/>
      <c r="H249" s="13"/>
      <c r="I249" s="9"/>
      <c r="J249" s="9"/>
      <c r="K249" s="9"/>
      <c r="L249" s="9"/>
      <c r="M249" s="13"/>
    </row>
    <row r="250" spans="2:13" ht="12.75">
      <c r="B250" s="9"/>
      <c r="C250" s="9"/>
      <c r="D250" s="9"/>
      <c r="E250" s="9"/>
      <c r="F250" s="9"/>
      <c r="G250" s="9"/>
      <c r="H250" s="13"/>
      <c r="I250" s="9"/>
      <c r="J250" s="9"/>
      <c r="K250" s="9"/>
      <c r="L250" s="9"/>
      <c r="M250" s="13"/>
    </row>
    <row r="251" spans="2:13" ht="12.75">
      <c r="B251" s="9"/>
      <c r="C251" s="9"/>
      <c r="D251" s="9"/>
      <c r="E251" s="9"/>
      <c r="F251" s="9"/>
      <c r="G251" s="9"/>
      <c r="H251" s="13"/>
      <c r="I251" s="9"/>
      <c r="J251" s="9"/>
      <c r="K251" s="9"/>
      <c r="L251" s="9"/>
      <c r="M251" s="13"/>
    </row>
    <row r="252" spans="2:13" ht="12.75">
      <c r="B252" s="9"/>
      <c r="C252" s="9"/>
      <c r="D252" s="9"/>
      <c r="E252" s="9"/>
      <c r="F252" s="9"/>
      <c r="G252" s="9"/>
      <c r="H252" s="13"/>
      <c r="I252" s="9"/>
      <c r="J252" s="9"/>
      <c r="K252" s="9"/>
      <c r="L252" s="9"/>
      <c r="M252" s="13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52"/>
  <sheetViews>
    <sheetView workbookViewId="0" topLeftCell="A1">
      <selection activeCell="A1" sqref="A1"/>
    </sheetView>
  </sheetViews>
  <sheetFormatPr defaultColWidth="9.33203125" defaultRowHeight="12.75" outlineLevelRow="1"/>
  <cols>
    <col min="1" max="1" width="35.83203125" style="1" customWidth="1"/>
    <col min="2" max="10" width="6.83203125" style="15" customWidth="1"/>
    <col min="11" max="11" width="8.83203125" style="16" customWidth="1"/>
    <col min="12" max="16384" width="9.33203125" style="1" customWidth="1"/>
  </cols>
  <sheetData>
    <row r="1" spans="1:11" s="25" customFormat="1" ht="69" customHeight="1">
      <c r="A1" s="28" t="s">
        <v>82</v>
      </c>
      <c r="B1" s="23" t="s">
        <v>83</v>
      </c>
      <c r="C1" s="23" t="s">
        <v>84</v>
      </c>
      <c r="D1" s="23" t="s">
        <v>85</v>
      </c>
      <c r="E1" s="23" t="s">
        <v>86</v>
      </c>
      <c r="F1" s="23" t="s">
        <v>87</v>
      </c>
      <c r="G1" s="23" t="s">
        <v>88</v>
      </c>
      <c r="H1" s="23" t="s">
        <v>89</v>
      </c>
      <c r="I1" s="24" t="s">
        <v>90</v>
      </c>
      <c r="J1" s="23" t="s">
        <v>91</v>
      </c>
      <c r="K1" s="24" t="s">
        <v>37</v>
      </c>
    </row>
    <row r="2" spans="1:11" s="25" customFormat="1" ht="14.25" customHeight="1">
      <c r="A2" s="22"/>
      <c r="B2" s="23"/>
      <c r="C2" s="23"/>
      <c r="D2" s="23"/>
      <c r="E2" s="23"/>
      <c r="F2" s="23"/>
      <c r="G2" s="23"/>
      <c r="H2" s="23"/>
      <c r="I2" s="24"/>
      <c r="J2" s="23"/>
      <c r="K2" s="24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 t="s">
        <v>8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11" ht="12.75" outlineLevel="1">
      <c r="A4" s="1" t="str">
        <f>+LISTIN!A4</f>
        <v>Listin</v>
      </c>
      <c r="B4" s="9"/>
      <c r="C4" s="9"/>
      <c r="D4" s="9">
        <v>4</v>
      </c>
      <c r="E4" s="9"/>
      <c r="F4" s="9"/>
      <c r="G4" s="9"/>
      <c r="H4" s="9">
        <v>1</v>
      </c>
      <c r="I4" s="9">
        <v>3</v>
      </c>
      <c r="J4" s="9">
        <v>4</v>
      </c>
      <c r="K4" s="10">
        <f aca="true" t="shared" si="0" ref="K4:K24">SUM(B4:J4)</f>
        <v>12</v>
      </c>
    </row>
    <row r="5" spans="1:11" ht="12.75" outlineLevel="1">
      <c r="A5" s="1" t="str">
        <f>+LISTIN!A5</f>
        <v>Sølvi Andreasen</v>
      </c>
      <c r="B5" s="9"/>
      <c r="C5" s="9"/>
      <c r="D5" s="9"/>
      <c r="E5" s="9"/>
      <c r="F5" s="9"/>
      <c r="G5" s="9">
        <v>1</v>
      </c>
      <c r="H5" s="9"/>
      <c r="I5" s="9">
        <v>5</v>
      </c>
      <c r="J5" s="9">
        <v>10</v>
      </c>
      <c r="K5" s="10">
        <f t="shared" si="0"/>
        <v>16</v>
      </c>
    </row>
    <row r="6" spans="1:11" ht="12.75" outlineLevel="1">
      <c r="A6" s="1" t="str">
        <f>+LISTIN!A6</f>
        <v>Óli Breckmann</v>
      </c>
      <c r="B6" s="9"/>
      <c r="C6" s="9"/>
      <c r="D6" s="9">
        <v>10</v>
      </c>
      <c r="E6" s="9"/>
      <c r="F6" s="9">
        <v>1</v>
      </c>
      <c r="G6" s="9"/>
      <c r="H6" s="9">
        <v>3</v>
      </c>
      <c r="I6" s="9">
        <v>5</v>
      </c>
      <c r="J6" s="9">
        <v>9</v>
      </c>
      <c r="K6" s="10">
        <f t="shared" si="0"/>
        <v>28</v>
      </c>
    </row>
    <row r="7" spans="1:11" ht="12.75" outlineLevel="1">
      <c r="A7" s="1" t="str">
        <f>+LISTIN!A7</f>
        <v>Hanna Dalsenni</v>
      </c>
      <c r="B7" s="9"/>
      <c r="C7" s="9"/>
      <c r="D7" s="9"/>
      <c r="E7" s="9"/>
      <c r="F7" s="9"/>
      <c r="G7" s="9"/>
      <c r="H7" s="9"/>
      <c r="I7" s="9"/>
      <c r="J7" s="9"/>
      <c r="K7" s="10">
        <f t="shared" si="0"/>
        <v>0</v>
      </c>
    </row>
    <row r="8" spans="1:11" ht="12.75" outlineLevel="1">
      <c r="A8" s="1" t="str">
        <f>+LISTIN!A8</f>
        <v>Bjarni Djurholm</v>
      </c>
      <c r="B8" s="9"/>
      <c r="C8" s="9"/>
      <c r="D8" s="9">
        <v>2</v>
      </c>
      <c r="E8" s="9"/>
      <c r="F8" s="9"/>
      <c r="G8" s="9"/>
      <c r="H8" s="9"/>
      <c r="I8" s="9"/>
      <c r="J8" s="9"/>
      <c r="K8" s="10">
        <f t="shared" si="0"/>
        <v>2</v>
      </c>
    </row>
    <row r="9" spans="1:11" ht="12.75" outlineLevel="1">
      <c r="A9" s="1" t="str">
        <f>+LISTIN!A9</f>
        <v>Tummas í Garði</v>
      </c>
      <c r="B9" s="9"/>
      <c r="C9" s="9"/>
      <c r="D9" s="9"/>
      <c r="E9" s="9"/>
      <c r="F9" s="9"/>
      <c r="G9" s="9"/>
      <c r="H9" s="9"/>
      <c r="I9" s="9"/>
      <c r="J9" s="9"/>
      <c r="K9" s="10">
        <f t="shared" si="0"/>
        <v>0</v>
      </c>
    </row>
    <row r="10" spans="1:11" ht="12.75" outlineLevel="1">
      <c r="A10" s="1" t="str">
        <f>+LISTIN!A10</f>
        <v>Niels Pauli Hammer</v>
      </c>
      <c r="B10" s="9"/>
      <c r="C10" s="9"/>
      <c r="D10" s="9">
        <v>14</v>
      </c>
      <c r="E10" s="9"/>
      <c r="F10" s="9">
        <v>1</v>
      </c>
      <c r="G10" s="9"/>
      <c r="H10" s="9"/>
      <c r="I10" s="9"/>
      <c r="J10" s="9"/>
      <c r="K10" s="10">
        <f t="shared" si="0"/>
        <v>15</v>
      </c>
    </row>
    <row r="11" spans="1:11" ht="12.75" outlineLevel="1">
      <c r="A11" s="1" t="str">
        <f>+LISTIN!A11</f>
        <v>Anna Krog Hentze</v>
      </c>
      <c r="B11" s="9"/>
      <c r="C11" s="9"/>
      <c r="D11" s="9"/>
      <c r="E11" s="9"/>
      <c r="F11" s="9"/>
      <c r="G11" s="9"/>
      <c r="H11" s="9"/>
      <c r="I11" s="9">
        <v>2</v>
      </c>
      <c r="J11" s="9">
        <v>1</v>
      </c>
      <c r="K11" s="10">
        <f t="shared" si="0"/>
        <v>3</v>
      </c>
    </row>
    <row r="12" spans="1:11" ht="12.75" outlineLevel="1">
      <c r="A12" s="1" t="str">
        <f>+LISTIN!A12</f>
        <v>Hanna Jensen</v>
      </c>
      <c r="B12" s="9"/>
      <c r="C12" s="9"/>
      <c r="D12" s="9"/>
      <c r="E12" s="9"/>
      <c r="F12" s="9"/>
      <c r="G12" s="9"/>
      <c r="H12" s="9"/>
      <c r="I12" s="9">
        <v>2</v>
      </c>
      <c r="J12" s="9"/>
      <c r="K12" s="10">
        <f t="shared" si="0"/>
        <v>2</v>
      </c>
    </row>
    <row r="13" spans="1:11" ht="12.75" outlineLevel="1">
      <c r="A13" s="1" t="str">
        <f>+LISTIN!A13</f>
        <v>Kjartan Joensen</v>
      </c>
      <c r="B13" s="9"/>
      <c r="C13" s="9"/>
      <c r="D13" s="9"/>
      <c r="E13" s="9"/>
      <c r="F13" s="9"/>
      <c r="G13" s="9"/>
      <c r="H13" s="9"/>
      <c r="I13" s="9"/>
      <c r="J13" s="9">
        <v>2</v>
      </c>
      <c r="K13" s="10">
        <f t="shared" si="0"/>
        <v>2</v>
      </c>
    </row>
    <row r="14" spans="1:11" ht="12.75" outlineLevel="1">
      <c r="A14" s="1" t="str">
        <f>+LISTIN!A14</f>
        <v>Jógvan á Lakjuni</v>
      </c>
      <c r="B14" s="9"/>
      <c r="C14" s="9"/>
      <c r="D14" s="9"/>
      <c r="E14" s="9"/>
      <c r="F14" s="9">
        <v>2</v>
      </c>
      <c r="G14" s="9"/>
      <c r="H14" s="9"/>
      <c r="I14" s="9"/>
      <c r="J14" s="9"/>
      <c r="K14" s="10">
        <f t="shared" si="0"/>
        <v>2</v>
      </c>
    </row>
    <row r="15" spans="1:11" ht="12.75" outlineLevel="1">
      <c r="A15" s="1" t="str">
        <f>+LISTIN!A15</f>
        <v>Poul Michelsen</v>
      </c>
      <c r="B15" s="9"/>
      <c r="C15" s="9"/>
      <c r="D15" s="9"/>
      <c r="E15" s="9"/>
      <c r="F15" s="9"/>
      <c r="G15" s="9"/>
      <c r="H15" s="9"/>
      <c r="I15" s="9">
        <v>1</v>
      </c>
      <c r="J15" s="9"/>
      <c r="K15" s="10">
        <f t="shared" si="0"/>
        <v>1</v>
      </c>
    </row>
    <row r="16" spans="1:11" ht="12.75" outlineLevel="1">
      <c r="A16" s="1" t="str">
        <f>+LISTIN!A16</f>
        <v>Jákup Mikkelsen</v>
      </c>
      <c r="B16" s="9"/>
      <c r="C16" s="9"/>
      <c r="D16" s="9"/>
      <c r="E16" s="9"/>
      <c r="F16" s="9"/>
      <c r="G16" s="9"/>
      <c r="H16" s="9"/>
      <c r="I16" s="9">
        <v>5</v>
      </c>
      <c r="J16" s="9"/>
      <c r="K16" s="10">
        <f t="shared" si="0"/>
        <v>5</v>
      </c>
    </row>
    <row r="17" spans="1:11" ht="12.75" outlineLevel="1">
      <c r="A17" s="1" t="str">
        <f>+LISTIN!A17</f>
        <v>Bjarti Mohr</v>
      </c>
      <c r="B17" s="9"/>
      <c r="C17" s="9"/>
      <c r="D17" s="9"/>
      <c r="E17" s="9"/>
      <c r="F17" s="9"/>
      <c r="G17" s="9"/>
      <c r="H17" s="9"/>
      <c r="I17" s="9"/>
      <c r="J17" s="9"/>
      <c r="K17" s="10">
        <f t="shared" si="0"/>
        <v>0</v>
      </c>
    </row>
    <row r="18" spans="1:11" ht="12.75" outlineLevel="1">
      <c r="A18" s="1" t="str">
        <f>+LISTIN!A18</f>
        <v>Jørgen Niclasen</v>
      </c>
      <c r="B18" s="9"/>
      <c r="C18" s="9"/>
      <c r="D18" s="9">
        <v>6</v>
      </c>
      <c r="E18" s="9">
        <v>1</v>
      </c>
      <c r="F18" s="9"/>
      <c r="G18" s="9"/>
      <c r="H18" s="9">
        <v>1</v>
      </c>
      <c r="I18" s="9">
        <v>9</v>
      </c>
      <c r="J18" s="9">
        <v>9</v>
      </c>
      <c r="K18" s="10">
        <f t="shared" si="0"/>
        <v>26</v>
      </c>
    </row>
    <row r="19" spans="1:11" ht="12.75" outlineLevel="1">
      <c r="A19" s="1" t="str">
        <f>+LISTIN!A19</f>
        <v>Rodmundur Nielsen</v>
      </c>
      <c r="B19" s="9"/>
      <c r="C19" s="9"/>
      <c r="D19" s="9">
        <v>1</v>
      </c>
      <c r="E19" s="9"/>
      <c r="F19" s="9"/>
      <c r="G19" s="9"/>
      <c r="H19" s="9"/>
      <c r="I19" s="9"/>
      <c r="J19" s="9"/>
      <c r="K19" s="10">
        <f t="shared" si="0"/>
        <v>1</v>
      </c>
    </row>
    <row r="20" spans="1:11" ht="12.75" outlineLevel="1">
      <c r="A20" s="1" t="str">
        <f>+LISTIN!A20</f>
        <v>Annika Olsen</v>
      </c>
      <c r="B20" s="9"/>
      <c r="C20" s="9"/>
      <c r="D20" s="9">
        <v>5</v>
      </c>
      <c r="E20" s="9"/>
      <c r="F20" s="9">
        <v>2</v>
      </c>
      <c r="G20" s="9"/>
      <c r="H20" s="9"/>
      <c r="I20" s="9">
        <v>7</v>
      </c>
      <c r="J20" s="9">
        <v>23</v>
      </c>
      <c r="K20" s="10">
        <f t="shared" si="0"/>
        <v>37</v>
      </c>
    </row>
    <row r="21" spans="1:11" ht="12.75" outlineLevel="1">
      <c r="A21" s="1" t="str">
        <f>+LISTIN!A21</f>
        <v>Malena Thomsen</v>
      </c>
      <c r="B21" s="9"/>
      <c r="C21" s="9"/>
      <c r="D21" s="9"/>
      <c r="E21" s="9"/>
      <c r="F21" s="9"/>
      <c r="G21" s="9"/>
      <c r="H21" s="9"/>
      <c r="I21" s="9"/>
      <c r="J21" s="9">
        <v>1</v>
      </c>
      <c r="K21" s="10">
        <f t="shared" si="0"/>
        <v>1</v>
      </c>
    </row>
    <row r="22" spans="1:11" ht="12.75" outlineLevel="1">
      <c r="A22" s="1" t="str">
        <f>+LISTIN!A22</f>
        <v>Jacob Vestergaard</v>
      </c>
      <c r="B22" s="9">
        <v>4</v>
      </c>
      <c r="C22" s="9">
        <v>6</v>
      </c>
      <c r="D22" s="9">
        <v>43</v>
      </c>
      <c r="E22" s="9">
        <v>17</v>
      </c>
      <c r="F22" s="9">
        <v>25</v>
      </c>
      <c r="G22" s="9">
        <v>3</v>
      </c>
      <c r="H22" s="9">
        <v>19</v>
      </c>
      <c r="I22" s="9">
        <v>94</v>
      </c>
      <c r="J22" s="9">
        <v>55</v>
      </c>
      <c r="K22" s="10">
        <f t="shared" si="0"/>
        <v>266</v>
      </c>
    </row>
    <row r="23" spans="1:11" ht="12.75" outlineLevel="1">
      <c r="A23" s="1" t="str">
        <f>+LISTIN!A23</f>
        <v>Heðin Zachariasen</v>
      </c>
      <c r="B23" s="9"/>
      <c r="C23" s="9"/>
      <c r="D23" s="9"/>
      <c r="E23" s="9"/>
      <c r="F23" s="9"/>
      <c r="G23" s="9"/>
      <c r="H23" s="9"/>
      <c r="I23" s="9"/>
      <c r="J23" s="9"/>
      <c r="K23" s="10">
        <f t="shared" si="0"/>
        <v>0</v>
      </c>
    </row>
    <row r="24" spans="1:11" s="16" customFormat="1" ht="12.75">
      <c r="A24" s="16" t="str">
        <f>+LISTIN!A24</f>
        <v>Listi A tilsamans</v>
      </c>
      <c r="B24" s="8">
        <f aca="true" t="shared" si="1" ref="B24:J24">SUM(B4:B23)</f>
        <v>4</v>
      </c>
      <c r="C24" s="8">
        <f t="shared" si="1"/>
        <v>6</v>
      </c>
      <c r="D24" s="8">
        <f t="shared" si="1"/>
        <v>85</v>
      </c>
      <c r="E24" s="8">
        <f t="shared" si="1"/>
        <v>18</v>
      </c>
      <c r="F24" s="8">
        <f t="shared" si="1"/>
        <v>31</v>
      </c>
      <c r="G24" s="8">
        <f t="shared" si="1"/>
        <v>4</v>
      </c>
      <c r="H24" s="8">
        <f t="shared" si="1"/>
        <v>24</v>
      </c>
      <c r="I24" s="8">
        <f t="shared" si="1"/>
        <v>133</v>
      </c>
      <c r="J24" s="8">
        <f t="shared" si="1"/>
        <v>114</v>
      </c>
      <c r="K24" s="10">
        <f t="shared" si="0"/>
        <v>419</v>
      </c>
    </row>
    <row r="25" spans="1:11" ht="12.75">
      <c r="A25" s="1">
        <f>+LISTIN!A25</f>
      </c>
      <c r="B25" s="12"/>
      <c r="C25" s="12"/>
      <c r="D25" s="12"/>
      <c r="E25" s="12"/>
      <c r="F25" s="12"/>
      <c r="G25" s="12"/>
      <c r="H25" s="12"/>
      <c r="I25" s="12"/>
      <c r="J25" s="12"/>
      <c r="K25" s="12" t="s">
        <v>8</v>
      </c>
    </row>
    <row r="26" spans="1:23" s="17" customFormat="1" ht="18">
      <c r="A26" s="17" t="str">
        <f>+LISTIN!A26</f>
        <v>B. Sambandsflokkurin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11" ht="12.75" outlineLevel="1">
      <c r="A27" s="1" t="str">
        <f>+LISTIN!A27</f>
        <v>Listin</v>
      </c>
      <c r="B27" s="9"/>
      <c r="C27" s="9">
        <v>1</v>
      </c>
      <c r="D27" s="9">
        <v>8</v>
      </c>
      <c r="E27" s="9"/>
      <c r="F27" s="9">
        <v>6</v>
      </c>
      <c r="G27" s="9">
        <v>1</v>
      </c>
      <c r="H27" s="9">
        <v>4</v>
      </c>
      <c r="I27" s="9">
        <v>25</v>
      </c>
      <c r="J27" s="9">
        <v>25</v>
      </c>
      <c r="K27" s="10">
        <f aca="true" t="shared" si="2" ref="K27:K50">SUM(B27:J27)</f>
        <v>70</v>
      </c>
    </row>
    <row r="28" spans="1:11" ht="12.75" outlineLevel="1">
      <c r="A28" s="1" t="str">
        <f>+LISTIN!A28</f>
        <v>Helgi Abrahamsen</v>
      </c>
      <c r="B28" s="9"/>
      <c r="C28" s="9"/>
      <c r="D28" s="9"/>
      <c r="E28" s="9"/>
      <c r="F28" s="9"/>
      <c r="G28" s="9"/>
      <c r="H28" s="9"/>
      <c r="I28" s="9"/>
      <c r="J28" s="9"/>
      <c r="K28" s="10">
        <f t="shared" si="2"/>
        <v>0</v>
      </c>
    </row>
    <row r="29" spans="1:11" ht="12.75" outlineLevel="1">
      <c r="A29" s="1" t="str">
        <f>+LISTIN!A29</f>
        <v>Svenning Borg</v>
      </c>
      <c r="B29" s="9"/>
      <c r="C29" s="9">
        <v>5</v>
      </c>
      <c r="D29" s="9">
        <v>2</v>
      </c>
      <c r="E29" s="9">
        <v>1</v>
      </c>
      <c r="F29" s="9">
        <v>5</v>
      </c>
      <c r="G29" s="9"/>
      <c r="H29" s="9"/>
      <c r="I29" s="9">
        <v>2</v>
      </c>
      <c r="J29" s="9">
        <v>17</v>
      </c>
      <c r="K29" s="10">
        <f t="shared" si="2"/>
        <v>32</v>
      </c>
    </row>
    <row r="30" spans="1:11" ht="12.75" outlineLevel="1">
      <c r="A30" s="1" t="str">
        <f>+LISTIN!A30</f>
        <v>Annfinn Brekkstein</v>
      </c>
      <c r="B30" s="9"/>
      <c r="C30" s="9"/>
      <c r="D30" s="9"/>
      <c r="E30" s="9"/>
      <c r="F30" s="9"/>
      <c r="G30" s="9"/>
      <c r="H30" s="9"/>
      <c r="I30" s="9"/>
      <c r="J30" s="9"/>
      <c r="K30" s="10">
        <f t="shared" si="2"/>
        <v>0</v>
      </c>
    </row>
    <row r="31" spans="1:11" ht="12.75" outlineLevel="1">
      <c r="A31" s="1" t="str">
        <f>+LISTIN!A31</f>
        <v>Johan Dahl</v>
      </c>
      <c r="B31" s="9">
        <v>15</v>
      </c>
      <c r="C31" s="9">
        <v>3</v>
      </c>
      <c r="D31" s="9">
        <v>10</v>
      </c>
      <c r="E31" s="9">
        <v>3</v>
      </c>
      <c r="F31" s="9">
        <v>4</v>
      </c>
      <c r="G31" s="9">
        <v>1</v>
      </c>
      <c r="H31" s="9">
        <v>2</v>
      </c>
      <c r="I31" s="9">
        <v>17</v>
      </c>
      <c r="J31" s="9">
        <v>110</v>
      </c>
      <c r="K31" s="10">
        <f t="shared" si="2"/>
        <v>165</v>
      </c>
    </row>
    <row r="32" spans="1:11" ht="12.75" outlineLevel="1">
      <c r="A32" s="1" t="str">
        <f>+LISTIN!A32</f>
        <v>Marjus Dam</v>
      </c>
      <c r="B32" s="9"/>
      <c r="C32" s="9"/>
      <c r="D32" s="9"/>
      <c r="E32" s="9"/>
      <c r="F32" s="9"/>
      <c r="G32" s="9">
        <v>1</v>
      </c>
      <c r="H32" s="9"/>
      <c r="I32" s="9"/>
      <c r="J32" s="9">
        <v>2</v>
      </c>
      <c r="K32" s="10">
        <f t="shared" si="2"/>
        <v>3</v>
      </c>
    </row>
    <row r="33" spans="1:11" ht="12.75" outlineLevel="1">
      <c r="A33" s="1" t="str">
        <f>+LISTIN!A33</f>
        <v>Erikka Elttør</v>
      </c>
      <c r="B33" s="9"/>
      <c r="C33" s="9"/>
      <c r="D33" s="9"/>
      <c r="E33" s="9"/>
      <c r="F33" s="9"/>
      <c r="G33" s="9"/>
      <c r="H33" s="9"/>
      <c r="I33" s="9"/>
      <c r="J33" s="9"/>
      <c r="K33" s="10">
        <f t="shared" si="2"/>
        <v>0</v>
      </c>
    </row>
    <row r="34" spans="1:11" ht="12.75" outlineLevel="1">
      <c r="A34" s="1" t="str">
        <f>+LISTIN!A34</f>
        <v>Olav Enomoto</v>
      </c>
      <c r="B34" s="9"/>
      <c r="C34" s="9">
        <v>1</v>
      </c>
      <c r="D34" s="9"/>
      <c r="E34" s="9"/>
      <c r="F34" s="9">
        <v>1</v>
      </c>
      <c r="G34" s="9"/>
      <c r="H34" s="9"/>
      <c r="I34" s="9"/>
      <c r="J34" s="9">
        <v>2</v>
      </c>
      <c r="K34" s="10">
        <f t="shared" si="2"/>
        <v>4</v>
      </c>
    </row>
    <row r="35" spans="1:11" ht="12.75" outlineLevel="1">
      <c r="A35" s="1" t="str">
        <f>+LISTIN!A35</f>
        <v>Edva Jacobsen</v>
      </c>
      <c r="B35" s="9"/>
      <c r="C35" s="9"/>
      <c r="D35" s="9"/>
      <c r="E35" s="9"/>
      <c r="F35" s="9"/>
      <c r="G35" s="9"/>
      <c r="H35" s="9"/>
      <c r="I35" s="9">
        <v>1</v>
      </c>
      <c r="J35" s="9"/>
      <c r="K35" s="10">
        <f t="shared" si="2"/>
        <v>1</v>
      </c>
    </row>
    <row r="36" spans="1:11" ht="12.75" outlineLevel="1">
      <c r="A36" s="1" t="str">
        <f>+LISTIN!A36</f>
        <v>Eivind Jacobsen</v>
      </c>
      <c r="B36" s="9"/>
      <c r="C36" s="9"/>
      <c r="D36" s="9"/>
      <c r="E36" s="9"/>
      <c r="F36" s="9"/>
      <c r="G36" s="9"/>
      <c r="H36" s="9"/>
      <c r="I36" s="9">
        <v>1</v>
      </c>
      <c r="J36" s="9"/>
      <c r="K36" s="10">
        <f t="shared" si="2"/>
        <v>1</v>
      </c>
    </row>
    <row r="37" spans="1:11" ht="12.75" outlineLevel="1">
      <c r="A37" s="1" t="str">
        <f>+LISTIN!A37</f>
        <v>John Kári Jacobsen</v>
      </c>
      <c r="B37" s="9"/>
      <c r="C37" s="9"/>
      <c r="D37" s="9"/>
      <c r="E37" s="9"/>
      <c r="F37" s="9"/>
      <c r="G37" s="9"/>
      <c r="H37" s="9"/>
      <c r="I37" s="9">
        <v>2</v>
      </c>
      <c r="J37" s="9"/>
      <c r="K37" s="10">
        <f t="shared" si="2"/>
        <v>2</v>
      </c>
    </row>
    <row r="38" spans="1:11" ht="12.75" outlineLevel="1">
      <c r="A38" s="1" t="str">
        <f>+LISTIN!A38</f>
        <v>Edmund Joensen</v>
      </c>
      <c r="B38" s="9">
        <v>1</v>
      </c>
      <c r="C38" s="9"/>
      <c r="D38" s="9">
        <v>10</v>
      </c>
      <c r="E38" s="9"/>
      <c r="F38" s="9">
        <v>1</v>
      </c>
      <c r="G38" s="9"/>
      <c r="H38" s="9">
        <v>5</v>
      </c>
      <c r="I38" s="9">
        <v>12</v>
      </c>
      <c r="J38" s="9">
        <v>8</v>
      </c>
      <c r="K38" s="10">
        <f t="shared" si="2"/>
        <v>37</v>
      </c>
    </row>
    <row r="39" spans="1:11" ht="12.75" outlineLevel="1">
      <c r="A39" s="1" t="str">
        <f>+LISTIN!A39</f>
        <v>Kaj Leo Johannesen</v>
      </c>
      <c r="B39" s="9">
        <v>4</v>
      </c>
      <c r="C39" s="9"/>
      <c r="D39" s="9">
        <v>12</v>
      </c>
      <c r="E39" s="9"/>
      <c r="F39" s="9"/>
      <c r="G39" s="9"/>
      <c r="H39" s="9">
        <v>3</v>
      </c>
      <c r="I39" s="9">
        <v>5</v>
      </c>
      <c r="J39" s="9">
        <v>9</v>
      </c>
      <c r="K39" s="10">
        <f t="shared" si="2"/>
        <v>33</v>
      </c>
    </row>
    <row r="40" spans="1:11" ht="12.75" outlineLevel="1">
      <c r="A40" s="1" t="str">
        <f>+LISTIN!A40</f>
        <v>Bjørn Kalsø</v>
      </c>
      <c r="B40" s="9"/>
      <c r="C40" s="9"/>
      <c r="D40" s="9"/>
      <c r="E40" s="9"/>
      <c r="F40" s="9"/>
      <c r="G40" s="9"/>
      <c r="H40" s="9"/>
      <c r="I40" s="9"/>
      <c r="J40" s="9"/>
      <c r="K40" s="10">
        <f t="shared" si="2"/>
        <v>0</v>
      </c>
    </row>
    <row r="41" spans="1:11" ht="12.75" outlineLevel="1">
      <c r="A41" s="1" t="str">
        <f>+LISTIN!A41</f>
        <v>Magni Laksáfoss</v>
      </c>
      <c r="B41" s="9"/>
      <c r="C41" s="9"/>
      <c r="D41" s="9">
        <v>8</v>
      </c>
      <c r="E41" s="9">
        <v>3</v>
      </c>
      <c r="F41" s="9"/>
      <c r="G41" s="9"/>
      <c r="H41" s="9"/>
      <c r="I41" s="9">
        <v>8</v>
      </c>
      <c r="J41" s="9">
        <v>6</v>
      </c>
      <c r="K41" s="10">
        <f t="shared" si="2"/>
        <v>25</v>
      </c>
    </row>
    <row r="42" spans="1:11" ht="12.75" outlineLevel="1">
      <c r="A42" s="1" t="str">
        <f>+LISTIN!A42</f>
        <v>Høgni Mikkelsen</v>
      </c>
      <c r="B42" s="9"/>
      <c r="C42" s="9"/>
      <c r="D42" s="9"/>
      <c r="E42" s="9"/>
      <c r="F42" s="9"/>
      <c r="G42" s="9"/>
      <c r="H42" s="9"/>
      <c r="I42" s="9"/>
      <c r="J42" s="9"/>
      <c r="K42" s="10">
        <f t="shared" si="2"/>
        <v>0</v>
      </c>
    </row>
    <row r="43" spans="1:11" ht="12.75" outlineLevel="1">
      <c r="A43" s="1" t="str">
        <f>+LISTIN!A43</f>
        <v>Gunnar Nattestad</v>
      </c>
      <c r="B43" s="9"/>
      <c r="C43" s="9"/>
      <c r="D43" s="9"/>
      <c r="E43" s="9"/>
      <c r="F43" s="9"/>
      <c r="G43" s="9"/>
      <c r="H43" s="9"/>
      <c r="I43" s="9"/>
      <c r="J43" s="9"/>
      <c r="K43" s="10">
        <f t="shared" si="2"/>
        <v>0</v>
      </c>
    </row>
    <row r="44" spans="1:11" ht="12.75" outlineLevel="1">
      <c r="A44" s="1" t="str">
        <f>+LISTIN!A44</f>
        <v>Ingvør Nolsøe</v>
      </c>
      <c r="B44" s="9"/>
      <c r="C44" s="9"/>
      <c r="D44" s="9">
        <v>2</v>
      </c>
      <c r="E44" s="9"/>
      <c r="F44" s="9"/>
      <c r="G44" s="9"/>
      <c r="H44" s="9">
        <v>1</v>
      </c>
      <c r="I44" s="9">
        <v>3</v>
      </c>
      <c r="J44" s="9">
        <v>3</v>
      </c>
      <c r="K44" s="10">
        <f t="shared" si="2"/>
        <v>9</v>
      </c>
    </row>
    <row r="45" spans="1:11" ht="12.75" outlineLevel="1">
      <c r="A45" s="1" t="str">
        <f>+LISTIN!A45</f>
        <v>Alfred Olsen</v>
      </c>
      <c r="B45" s="9"/>
      <c r="C45" s="9"/>
      <c r="D45" s="9">
        <v>4</v>
      </c>
      <c r="E45" s="9"/>
      <c r="F45" s="9">
        <v>2</v>
      </c>
      <c r="G45" s="9">
        <v>1</v>
      </c>
      <c r="H45" s="9"/>
      <c r="I45" s="9"/>
      <c r="J45" s="9">
        <v>1</v>
      </c>
      <c r="K45" s="10">
        <f t="shared" si="2"/>
        <v>8</v>
      </c>
    </row>
    <row r="46" spans="1:11" ht="12.75" outlineLevel="1">
      <c r="A46" s="1" t="str">
        <f>+LISTIN!A46</f>
        <v>Marjun Olsen</v>
      </c>
      <c r="B46" s="9">
        <v>1</v>
      </c>
      <c r="C46" s="9"/>
      <c r="D46" s="9">
        <v>2</v>
      </c>
      <c r="E46" s="9"/>
      <c r="F46" s="9"/>
      <c r="G46" s="9"/>
      <c r="H46" s="9">
        <v>4</v>
      </c>
      <c r="I46" s="9">
        <v>14</v>
      </c>
      <c r="J46" s="9">
        <v>2</v>
      </c>
      <c r="K46" s="10">
        <f t="shared" si="2"/>
        <v>23</v>
      </c>
    </row>
    <row r="47" spans="1:11" ht="12.75" outlineLevel="1">
      <c r="A47" s="1" t="str">
        <f>+LISTIN!A47</f>
        <v>Rósa Samuelsen</v>
      </c>
      <c r="B47" s="9"/>
      <c r="C47" s="9"/>
      <c r="D47" s="9"/>
      <c r="E47" s="9"/>
      <c r="F47" s="9"/>
      <c r="G47" s="9"/>
      <c r="H47" s="9"/>
      <c r="I47" s="9">
        <v>1</v>
      </c>
      <c r="J47" s="9"/>
      <c r="K47" s="10">
        <f t="shared" si="2"/>
        <v>1</v>
      </c>
    </row>
    <row r="48" spans="1:11" ht="12.75" outlineLevel="1">
      <c r="A48" s="1" t="str">
        <f>+LISTIN!A48</f>
        <v>Bjarti Thomsen</v>
      </c>
      <c r="B48" s="9"/>
      <c r="C48" s="9"/>
      <c r="D48" s="9"/>
      <c r="E48" s="9"/>
      <c r="F48" s="9"/>
      <c r="G48" s="9">
        <v>1</v>
      </c>
      <c r="H48" s="9"/>
      <c r="I48" s="9"/>
      <c r="J48" s="9"/>
      <c r="K48" s="10">
        <f t="shared" si="2"/>
        <v>1</v>
      </c>
    </row>
    <row r="49" spans="1:11" ht="12.75" outlineLevel="1">
      <c r="A49" s="1" t="str">
        <f>+LISTIN!A49</f>
        <v>Jaspur Vang</v>
      </c>
      <c r="B49" s="9"/>
      <c r="C49" s="9">
        <v>11</v>
      </c>
      <c r="D49" s="9">
        <v>27</v>
      </c>
      <c r="E49" s="9"/>
      <c r="F49" s="9">
        <v>3</v>
      </c>
      <c r="G49" s="9">
        <v>4</v>
      </c>
      <c r="H49" s="9">
        <v>6</v>
      </c>
      <c r="I49" s="9">
        <v>70</v>
      </c>
      <c r="J49" s="9">
        <v>9</v>
      </c>
      <c r="K49" s="10">
        <f t="shared" si="2"/>
        <v>130</v>
      </c>
    </row>
    <row r="50" spans="1:11" s="16" customFormat="1" ht="12.75">
      <c r="A50" s="16" t="str">
        <f>+LISTIN!A50</f>
        <v>Listi B tils.</v>
      </c>
      <c r="B50" s="10">
        <f aca="true" t="shared" si="3" ref="B50:J50">SUM(B27:B49)</f>
        <v>21</v>
      </c>
      <c r="C50" s="10">
        <f t="shared" si="3"/>
        <v>21</v>
      </c>
      <c r="D50" s="10">
        <f t="shared" si="3"/>
        <v>85</v>
      </c>
      <c r="E50" s="10">
        <f t="shared" si="3"/>
        <v>7</v>
      </c>
      <c r="F50" s="10">
        <f t="shared" si="3"/>
        <v>22</v>
      </c>
      <c r="G50" s="10">
        <f t="shared" si="3"/>
        <v>9</v>
      </c>
      <c r="H50" s="10">
        <f t="shared" si="3"/>
        <v>25</v>
      </c>
      <c r="I50" s="10">
        <f t="shared" si="3"/>
        <v>161</v>
      </c>
      <c r="J50" s="10">
        <f t="shared" si="3"/>
        <v>194</v>
      </c>
      <c r="K50" s="10">
        <f t="shared" si="2"/>
        <v>545</v>
      </c>
    </row>
    <row r="51" spans="1:11" ht="12.75">
      <c r="A51" s="1">
        <f>+LISTIN!A51</f>
      </c>
      <c r="B51" s="9"/>
      <c r="C51" s="9"/>
      <c r="D51" s="9"/>
      <c r="E51" s="9"/>
      <c r="F51" s="9"/>
      <c r="G51" s="9"/>
      <c r="H51" s="9"/>
      <c r="I51" s="9"/>
      <c r="J51" s="9"/>
      <c r="K51" s="10"/>
    </row>
    <row r="52" spans="1:23" s="17" customFormat="1" ht="18">
      <c r="A52" s="17" t="str">
        <f>+LISTIN!A52</f>
        <v>C. Javnaðarflokkurin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11" ht="12.75" outlineLevel="1">
      <c r="A53" s="1" t="str">
        <f>+LISTIN!A53</f>
        <v>Listin</v>
      </c>
      <c r="B53" s="9"/>
      <c r="C53" s="9">
        <v>5</v>
      </c>
      <c r="D53" s="9">
        <v>6</v>
      </c>
      <c r="E53" s="9">
        <v>2</v>
      </c>
      <c r="F53" s="9">
        <v>4</v>
      </c>
      <c r="G53" s="9">
        <v>2</v>
      </c>
      <c r="H53" s="9">
        <v>6</v>
      </c>
      <c r="I53" s="9">
        <v>34</v>
      </c>
      <c r="J53" s="9">
        <v>11</v>
      </c>
      <c r="K53" s="10">
        <f aca="true" t="shared" si="4" ref="K53:K76">SUM(B53:J53)</f>
        <v>70</v>
      </c>
    </row>
    <row r="54" spans="1:11" ht="12.75" outlineLevel="1">
      <c r="A54" s="1" t="str">
        <f>+LISTIN!A54</f>
        <v>Kirstin Strøm Bech</v>
      </c>
      <c r="B54" s="9">
        <v>1</v>
      </c>
      <c r="C54" s="9">
        <v>4</v>
      </c>
      <c r="D54" s="9">
        <v>1</v>
      </c>
      <c r="E54" s="9">
        <v>4</v>
      </c>
      <c r="F54" s="9">
        <v>16</v>
      </c>
      <c r="G54" s="9"/>
      <c r="H54" s="9">
        <v>6</v>
      </c>
      <c r="I54" s="9">
        <v>7</v>
      </c>
      <c r="J54" s="9">
        <v>66</v>
      </c>
      <c r="K54" s="10">
        <f t="shared" si="4"/>
        <v>105</v>
      </c>
    </row>
    <row r="55" spans="1:11" ht="12.75" outlineLevel="1">
      <c r="A55" s="1" t="str">
        <f>+LISTIN!A55</f>
        <v>Edith Dahl</v>
      </c>
      <c r="B55" s="9"/>
      <c r="C55" s="9"/>
      <c r="D55" s="9"/>
      <c r="E55" s="9"/>
      <c r="F55" s="9"/>
      <c r="G55" s="9"/>
      <c r="H55" s="9"/>
      <c r="I55" s="9">
        <v>4</v>
      </c>
      <c r="J55" s="9"/>
      <c r="K55" s="10">
        <f t="shared" si="4"/>
        <v>4</v>
      </c>
    </row>
    <row r="56" spans="1:11" ht="12.75" outlineLevel="1">
      <c r="A56" s="1" t="str">
        <f>+LISTIN!A56</f>
        <v>Jóannes Eidesgaard</v>
      </c>
      <c r="B56" s="9">
        <v>12</v>
      </c>
      <c r="C56" s="9">
        <v>14</v>
      </c>
      <c r="D56" s="9">
        <v>44</v>
      </c>
      <c r="E56" s="9">
        <v>3</v>
      </c>
      <c r="F56" s="9">
        <v>20</v>
      </c>
      <c r="G56" s="9">
        <v>8</v>
      </c>
      <c r="H56" s="9">
        <v>26</v>
      </c>
      <c r="I56" s="9">
        <v>220</v>
      </c>
      <c r="J56" s="9">
        <v>31</v>
      </c>
      <c r="K56" s="10">
        <f t="shared" si="4"/>
        <v>378</v>
      </c>
    </row>
    <row r="57" spans="1:11" ht="12.75" outlineLevel="1">
      <c r="A57" s="1" t="str">
        <f>+LISTIN!A57</f>
        <v>Gudny Hentze</v>
      </c>
      <c r="B57" s="9"/>
      <c r="C57" s="9"/>
      <c r="D57" s="9"/>
      <c r="E57" s="9"/>
      <c r="F57" s="9"/>
      <c r="G57" s="9"/>
      <c r="H57" s="9"/>
      <c r="I57" s="9">
        <v>1</v>
      </c>
      <c r="J57" s="9"/>
      <c r="K57" s="10">
        <f t="shared" si="4"/>
        <v>1</v>
      </c>
    </row>
    <row r="58" spans="1:11" ht="12.75" outlineLevel="1">
      <c r="A58" s="1" t="str">
        <f>+LISTIN!A58</f>
        <v>John Johannessen</v>
      </c>
      <c r="B58" s="9">
        <v>4</v>
      </c>
      <c r="C58" s="9"/>
      <c r="D58" s="9">
        <v>6</v>
      </c>
      <c r="E58" s="9">
        <v>10</v>
      </c>
      <c r="F58" s="9">
        <v>2</v>
      </c>
      <c r="G58" s="9">
        <v>2</v>
      </c>
      <c r="H58" s="9">
        <v>9</v>
      </c>
      <c r="I58" s="9">
        <v>27</v>
      </c>
      <c r="J58" s="9">
        <v>31</v>
      </c>
      <c r="K58" s="10">
        <f t="shared" si="4"/>
        <v>91</v>
      </c>
    </row>
    <row r="59" spans="1:11" ht="12.75" outlineLevel="1">
      <c r="A59" s="1" t="str">
        <f>+LISTIN!A59</f>
        <v>Jónleif Johannesen</v>
      </c>
      <c r="B59" s="9"/>
      <c r="C59" s="9"/>
      <c r="D59" s="9"/>
      <c r="E59" s="9"/>
      <c r="F59" s="9"/>
      <c r="G59" s="9"/>
      <c r="H59" s="9"/>
      <c r="I59" s="9"/>
      <c r="J59" s="9">
        <v>1</v>
      </c>
      <c r="K59" s="10">
        <f t="shared" si="4"/>
        <v>1</v>
      </c>
    </row>
    <row r="60" spans="1:11" ht="12.75" outlineLevel="1">
      <c r="A60" s="1" t="str">
        <f>+LISTIN!A60</f>
        <v>Vilhelm Johannesen</v>
      </c>
      <c r="B60" s="9"/>
      <c r="C60" s="9"/>
      <c r="D60" s="9"/>
      <c r="E60" s="9"/>
      <c r="F60" s="9"/>
      <c r="G60" s="9"/>
      <c r="H60" s="9"/>
      <c r="I60" s="9">
        <v>1</v>
      </c>
      <c r="J60" s="9">
        <v>1</v>
      </c>
      <c r="K60" s="10">
        <f t="shared" si="4"/>
        <v>2</v>
      </c>
    </row>
    <row r="61" spans="1:11" ht="12.75" outlineLevel="1">
      <c r="A61" s="1" t="str">
        <f>+LISTIN!A61</f>
        <v>Randi í Jógvanstovu</v>
      </c>
      <c r="B61" s="9"/>
      <c r="C61" s="9"/>
      <c r="D61" s="9"/>
      <c r="E61" s="9"/>
      <c r="F61" s="9"/>
      <c r="G61" s="9"/>
      <c r="H61" s="9"/>
      <c r="I61" s="9">
        <v>1</v>
      </c>
      <c r="J61" s="9">
        <v>1</v>
      </c>
      <c r="K61" s="10">
        <f t="shared" si="4"/>
        <v>2</v>
      </c>
    </row>
    <row r="62" spans="1:11" ht="12.75" outlineLevel="1">
      <c r="A62" s="1" t="str">
        <f>+LISTIN!A62</f>
        <v>Gerhard Lognberg</v>
      </c>
      <c r="B62" s="9">
        <v>1</v>
      </c>
      <c r="C62" s="9"/>
      <c r="D62" s="9"/>
      <c r="E62" s="9"/>
      <c r="F62" s="9"/>
      <c r="G62" s="9"/>
      <c r="H62" s="9"/>
      <c r="I62" s="9"/>
      <c r="J62" s="9">
        <v>1</v>
      </c>
      <c r="K62" s="10">
        <f t="shared" si="4"/>
        <v>2</v>
      </c>
    </row>
    <row r="63" spans="1:11" ht="12.75" outlineLevel="1">
      <c r="A63" s="1" t="str">
        <f>+LISTIN!A63</f>
        <v>Kristian Magnussen</v>
      </c>
      <c r="B63" s="9"/>
      <c r="C63" s="9"/>
      <c r="D63" s="9">
        <v>2</v>
      </c>
      <c r="E63" s="9"/>
      <c r="F63" s="9"/>
      <c r="G63" s="9"/>
      <c r="H63" s="9"/>
      <c r="I63" s="9">
        <v>11</v>
      </c>
      <c r="J63" s="9">
        <v>7</v>
      </c>
      <c r="K63" s="10">
        <f t="shared" si="4"/>
        <v>20</v>
      </c>
    </row>
    <row r="64" spans="1:11" ht="12.75" outlineLevel="1">
      <c r="A64" s="1" t="str">
        <f>+LISTIN!A64</f>
        <v>Heðin Mortensen</v>
      </c>
      <c r="B64" s="9"/>
      <c r="C64" s="9"/>
      <c r="D64" s="9"/>
      <c r="E64" s="9"/>
      <c r="F64" s="9"/>
      <c r="G64" s="9"/>
      <c r="H64" s="9"/>
      <c r="I64" s="9">
        <v>12</v>
      </c>
      <c r="J64" s="9">
        <v>1</v>
      </c>
      <c r="K64" s="10">
        <f t="shared" si="4"/>
        <v>13</v>
      </c>
    </row>
    <row r="65" spans="1:11" ht="12.75" outlineLevel="1">
      <c r="A65" s="1" t="str">
        <f>+LISTIN!A65</f>
        <v>Helena Dam á Neystabø</v>
      </c>
      <c r="B65" s="9">
        <v>2</v>
      </c>
      <c r="C65" s="9">
        <v>4</v>
      </c>
      <c r="D65" s="9">
        <v>5</v>
      </c>
      <c r="E65" s="9">
        <v>4</v>
      </c>
      <c r="F65" s="9">
        <v>10</v>
      </c>
      <c r="G65" s="9">
        <v>1</v>
      </c>
      <c r="H65" s="9">
        <v>5</v>
      </c>
      <c r="I65" s="9">
        <v>43</v>
      </c>
      <c r="J65" s="9">
        <v>11</v>
      </c>
      <c r="K65" s="10">
        <f t="shared" si="4"/>
        <v>85</v>
      </c>
    </row>
    <row r="66" spans="1:11" ht="12.75" outlineLevel="1">
      <c r="A66" s="1" t="str">
        <f>+LISTIN!A66</f>
        <v>Óluva Niclasen</v>
      </c>
      <c r="B66" s="9"/>
      <c r="C66" s="9"/>
      <c r="D66" s="9"/>
      <c r="E66" s="9"/>
      <c r="F66" s="9"/>
      <c r="G66" s="9"/>
      <c r="H66" s="9"/>
      <c r="I66" s="9">
        <v>2</v>
      </c>
      <c r="J66" s="9"/>
      <c r="K66" s="10">
        <f t="shared" si="4"/>
        <v>2</v>
      </c>
    </row>
    <row r="67" spans="1:11" ht="12.75" outlineLevel="1">
      <c r="A67" s="1" t="str">
        <f>+LISTIN!A67</f>
        <v>Jóngerð Nielsen</v>
      </c>
      <c r="B67" s="9"/>
      <c r="C67" s="9"/>
      <c r="D67" s="9"/>
      <c r="E67" s="9"/>
      <c r="F67" s="9"/>
      <c r="G67" s="9"/>
      <c r="H67" s="9">
        <v>2</v>
      </c>
      <c r="I67" s="9"/>
      <c r="J67" s="9"/>
      <c r="K67" s="10">
        <f t="shared" si="4"/>
        <v>2</v>
      </c>
    </row>
    <row r="68" spans="1:11" ht="12.75" outlineLevel="1">
      <c r="A68" s="1" t="str">
        <f>+LISTIN!A68</f>
        <v>Nita Næs</v>
      </c>
      <c r="B68" s="9">
        <v>1</v>
      </c>
      <c r="C68" s="9">
        <v>2</v>
      </c>
      <c r="D68" s="9">
        <v>28</v>
      </c>
      <c r="E68" s="9"/>
      <c r="F68" s="9"/>
      <c r="G68" s="9">
        <v>5</v>
      </c>
      <c r="H68" s="9"/>
      <c r="I68" s="9">
        <v>19</v>
      </c>
      <c r="J68" s="9">
        <v>1</v>
      </c>
      <c r="K68" s="10">
        <f t="shared" si="4"/>
        <v>56</v>
      </c>
    </row>
    <row r="69" spans="1:11" ht="12.75" outlineLevel="1">
      <c r="A69" s="1" t="str">
        <f>+LISTIN!A69</f>
        <v>Andrias Petersen</v>
      </c>
      <c r="B69" s="9"/>
      <c r="C69" s="9"/>
      <c r="D69" s="9">
        <v>1</v>
      </c>
      <c r="E69" s="9"/>
      <c r="F69" s="9"/>
      <c r="G69" s="9"/>
      <c r="H69" s="9"/>
      <c r="I69" s="9">
        <v>1</v>
      </c>
      <c r="J69" s="9"/>
      <c r="K69" s="10">
        <f t="shared" si="4"/>
        <v>2</v>
      </c>
    </row>
    <row r="70" spans="1:11" ht="12.75" outlineLevel="1">
      <c r="A70" s="1" t="str">
        <f>+LISTIN!A70</f>
        <v>Dan Reinert Petersen</v>
      </c>
      <c r="B70" s="9"/>
      <c r="C70" s="9"/>
      <c r="D70" s="9"/>
      <c r="E70" s="9"/>
      <c r="F70" s="9"/>
      <c r="G70" s="9"/>
      <c r="H70" s="9"/>
      <c r="I70" s="9">
        <v>3</v>
      </c>
      <c r="J70" s="9"/>
      <c r="K70" s="10">
        <f t="shared" si="4"/>
        <v>3</v>
      </c>
    </row>
    <row r="71" spans="1:11" ht="12.75" outlineLevel="1">
      <c r="A71" s="1" t="str">
        <f>+LISTIN!A71</f>
        <v>Eyðgunn Samuelsen</v>
      </c>
      <c r="B71" s="9"/>
      <c r="C71" s="9"/>
      <c r="D71" s="9"/>
      <c r="E71" s="9"/>
      <c r="F71" s="9"/>
      <c r="G71" s="9"/>
      <c r="H71" s="9"/>
      <c r="I71" s="9">
        <v>1</v>
      </c>
      <c r="J71" s="9"/>
      <c r="K71" s="10">
        <f t="shared" si="4"/>
        <v>1</v>
      </c>
    </row>
    <row r="72" spans="1:11" ht="12.75" outlineLevel="1">
      <c r="A72" s="1" t="str">
        <f>+LISTIN!A72</f>
        <v>Hans Pauli Strøm</v>
      </c>
      <c r="B72" s="9"/>
      <c r="C72" s="9"/>
      <c r="D72" s="9">
        <v>1</v>
      </c>
      <c r="E72" s="9"/>
      <c r="F72" s="9">
        <v>2</v>
      </c>
      <c r="G72" s="9">
        <v>1</v>
      </c>
      <c r="H72" s="9">
        <v>2</v>
      </c>
      <c r="I72" s="9">
        <v>5</v>
      </c>
      <c r="J72" s="9">
        <v>1</v>
      </c>
      <c r="K72" s="10">
        <f t="shared" si="4"/>
        <v>12</v>
      </c>
    </row>
    <row r="73" spans="1:11" ht="12.75" outlineLevel="1">
      <c r="A73" s="1" t="str">
        <f>+LISTIN!A73</f>
        <v>Mamy Dahl Sørensen</v>
      </c>
      <c r="B73" s="9"/>
      <c r="C73" s="9"/>
      <c r="D73" s="9"/>
      <c r="E73" s="9"/>
      <c r="F73" s="9">
        <v>1</v>
      </c>
      <c r="G73" s="9"/>
      <c r="H73" s="9"/>
      <c r="I73" s="9">
        <v>1</v>
      </c>
      <c r="J73" s="9"/>
      <c r="K73" s="10">
        <f t="shared" si="4"/>
        <v>2</v>
      </c>
    </row>
    <row r="74" spans="1:11" ht="12.75" outlineLevel="1">
      <c r="A74" s="1" t="str">
        <f>+LISTIN!A74</f>
        <v>Mikkjal Sørensen</v>
      </c>
      <c r="B74" s="9">
        <v>1</v>
      </c>
      <c r="C74" s="9"/>
      <c r="D74" s="9">
        <v>2</v>
      </c>
      <c r="E74" s="9"/>
      <c r="F74" s="9">
        <v>59</v>
      </c>
      <c r="G74" s="9"/>
      <c r="H74" s="9">
        <v>3</v>
      </c>
      <c r="I74" s="9">
        <v>8</v>
      </c>
      <c r="J74" s="9">
        <v>12</v>
      </c>
      <c r="K74" s="10">
        <f t="shared" si="4"/>
        <v>85</v>
      </c>
    </row>
    <row r="75" spans="1:11" ht="12.75" outlineLevel="1">
      <c r="A75" s="1" t="str">
        <f>+LISTIN!A75</f>
        <v>Eiley Weihe</v>
      </c>
      <c r="B75" s="9"/>
      <c r="C75" s="9"/>
      <c r="D75" s="9"/>
      <c r="E75" s="9"/>
      <c r="F75" s="9"/>
      <c r="G75" s="9"/>
      <c r="H75" s="9"/>
      <c r="I75" s="9"/>
      <c r="J75" s="9"/>
      <c r="K75" s="10">
        <f t="shared" si="4"/>
        <v>0</v>
      </c>
    </row>
    <row r="76" spans="1:11" s="16" customFormat="1" ht="12.75">
      <c r="A76" s="16" t="str">
        <f>+LISTIN!A76</f>
        <v>Listi C tils.</v>
      </c>
      <c r="B76" s="8">
        <f aca="true" t="shared" si="5" ref="B76:J76">SUM(B53:B75)</f>
        <v>22</v>
      </c>
      <c r="C76" s="8">
        <f t="shared" si="5"/>
        <v>29</v>
      </c>
      <c r="D76" s="8">
        <f t="shared" si="5"/>
        <v>96</v>
      </c>
      <c r="E76" s="8">
        <f t="shared" si="5"/>
        <v>23</v>
      </c>
      <c r="F76" s="8">
        <f t="shared" si="5"/>
        <v>114</v>
      </c>
      <c r="G76" s="8">
        <f t="shared" si="5"/>
        <v>19</v>
      </c>
      <c r="H76" s="8">
        <f t="shared" si="5"/>
        <v>59</v>
      </c>
      <c r="I76" s="8">
        <f t="shared" si="5"/>
        <v>401</v>
      </c>
      <c r="J76" s="8">
        <f t="shared" si="5"/>
        <v>176</v>
      </c>
      <c r="K76" s="10">
        <f t="shared" si="4"/>
        <v>939</v>
      </c>
    </row>
    <row r="77" spans="1:11" ht="12.75">
      <c r="A77" s="1">
        <f>+LISTIN!A77</f>
      </c>
      <c r="B77" s="12" t="s">
        <v>8</v>
      </c>
      <c r="C77" s="12" t="s">
        <v>8</v>
      </c>
      <c r="D77" s="12" t="s">
        <v>8</v>
      </c>
      <c r="E77" s="12" t="s">
        <v>8</v>
      </c>
      <c r="F77" s="12" t="s">
        <v>8</v>
      </c>
      <c r="G77" s="12" t="s">
        <v>8</v>
      </c>
      <c r="H77" s="12" t="s">
        <v>8</v>
      </c>
      <c r="I77" s="12" t="s">
        <v>8</v>
      </c>
      <c r="J77" s="12" t="s">
        <v>8</v>
      </c>
      <c r="K77" s="12" t="s">
        <v>8</v>
      </c>
    </row>
    <row r="78" spans="1:23" s="17" customFormat="1" ht="18">
      <c r="A78" s="17" t="str">
        <f>+LISTIN!A78</f>
        <v>D. Sjálvstýrisflokkurin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11" ht="12.75" outlineLevel="1">
      <c r="A79" s="1" t="str">
        <f>+LISTIN!A79</f>
        <v>Listin</v>
      </c>
      <c r="B79" s="9"/>
      <c r="C79" s="9"/>
      <c r="D79" s="9"/>
      <c r="E79" s="9"/>
      <c r="F79" s="9"/>
      <c r="G79" s="9"/>
      <c r="H79" s="9"/>
      <c r="I79" s="9"/>
      <c r="J79" s="9"/>
      <c r="K79" s="10">
        <f>SUM(B79:J79)</f>
        <v>0</v>
      </c>
    </row>
    <row r="80" spans="1:11" ht="12.75" outlineLevel="1">
      <c r="A80" s="1" t="str">
        <f>+LISTIN!A80</f>
        <v>Sámal Petur í Grund</v>
      </c>
      <c r="B80" s="9"/>
      <c r="C80" s="9"/>
      <c r="D80" s="9"/>
      <c r="E80" s="9"/>
      <c r="F80" s="9"/>
      <c r="G80" s="9"/>
      <c r="H80" s="9"/>
      <c r="I80" s="9">
        <v>1</v>
      </c>
      <c r="J80" s="9"/>
      <c r="K80" s="10">
        <f>SUM(B80:J80)</f>
        <v>1</v>
      </c>
    </row>
    <row r="81" spans="1:11" ht="12.75" outlineLevel="1">
      <c r="A81" s="1" t="str">
        <f>+LISTIN!A81</f>
        <v>Kári á Rógvi</v>
      </c>
      <c r="B81" s="9"/>
      <c r="C81" s="9"/>
      <c r="D81" s="9"/>
      <c r="E81" s="9">
        <v>1</v>
      </c>
      <c r="F81" s="9"/>
      <c r="G81" s="9">
        <v>3</v>
      </c>
      <c r="H81" s="9">
        <v>3</v>
      </c>
      <c r="I81" s="9">
        <v>2</v>
      </c>
      <c r="J81" s="9"/>
      <c r="K81" s="10">
        <f>SUM(B81:J81)</f>
        <v>9</v>
      </c>
    </row>
    <row r="82" spans="1:11" ht="12.75" outlineLevel="1">
      <c r="A82" s="1" t="str">
        <f>+LISTIN!A82</f>
        <v>Rúna Sivertsen</v>
      </c>
      <c r="B82" s="9"/>
      <c r="C82" s="9"/>
      <c r="D82" s="9"/>
      <c r="E82" s="9"/>
      <c r="F82" s="9"/>
      <c r="G82" s="9"/>
      <c r="H82" s="9"/>
      <c r="I82" s="9">
        <v>2</v>
      </c>
      <c r="J82" s="9">
        <v>2</v>
      </c>
      <c r="K82" s="10">
        <f>SUM(B82:J82)</f>
        <v>4</v>
      </c>
    </row>
    <row r="83" spans="1:11" s="16" customFormat="1" ht="12.75">
      <c r="A83" s="16" t="str">
        <f>+LISTIN!A83</f>
        <v>Listi D tils.</v>
      </c>
      <c r="B83" s="10">
        <f aca="true" t="shared" si="6" ref="B83:J83">SUM(B79:B82)</f>
        <v>0</v>
      </c>
      <c r="C83" s="10">
        <f t="shared" si="6"/>
        <v>0</v>
      </c>
      <c r="D83" s="10">
        <f t="shared" si="6"/>
        <v>0</v>
      </c>
      <c r="E83" s="10">
        <f t="shared" si="6"/>
        <v>1</v>
      </c>
      <c r="F83" s="10">
        <f t="shared" si="6"/>
        <v>0</v>
      </c>
      <c r="G83" s="10">
        <f t="shared" si="6"/>
        <v>3</v>
      </c>
      <c r="H83" s="10">
        <f t="shared" si="6"/>
        <v>3</v>
      </c>
      <c r="I83" s="10">
        <f t="shared" si="6"/>
        <v>5</v>
      </c>
      <c r="J83" s="10">
        <f t="shared" si="6"/>
        <v>2</v>
      </c>
      <c r="K83" s="10">
        <f>SUM(B83:J83)</f>
        <v>14</v>
      </c>
    </row>
    <row r="84" spans="1:11" ht="12.75">
      <c r="A84" s="1">
        <f>+LISTIN!A84</f>
      </c>
      <c r="B84" s="9"/>
      <c r="C84" s="9"/>
      <c r="D84" s="9"/>
      <c r="E84" s="9"/>
      <c r="F84" s="9"/>
      <c r="G84" s="9"/>
      <c r="H84" s="9"/>
      <c r="I84" s="9"/>
      <c r="J84" s="9"/>
      <c r="K84" s="10"/>
    </row>
    <row r="85" spans="1:23" s="17" customFormat="1" ht="18">
      <c r="A85" s="17" t="str">
        <f>+LISTIN!A85</f>
        <v>E. Tjóðveldi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11" ht="12.75" outlineLevel="1">
      <c r="A86" s="1" t="str">
        <f>+LISTIN!A86</f>
        <v>Listin</v>
      </c>
      <c r="B86" s="9"/>
      <c r="C86" s="9">
        <v>1</v>
      </c>
      <c r="D86" s="9">
        <v>1</v>
      </c>
      <c r="E86" s="9">
        <v>2</v>
      </c>
      <c r="F86" s="9">
        <v>1</v>
      </c>
      <c r="G86" s="9">
        <v>3</v>
      </c>
      <c r="H86" s="9"/>
      <c r="I86" s="9">
        <v>10</v>
      </c>
      <c r="J86" s="9">
        <v>6</v>
      </c>
      <c r="K86" s="10">
        <f aca="true" t="shared" si="7" ref="K86:K105">SUM(B86:J86)</f>
        <v>24</v>
      </c>
    </row>
    <row r="87" spans="1:11" ht="12.75" outlineLevel="1">
      <c r="A87" s="1" t="str">
        <f>+LISTIN!A87</f>
        <v>Olga Biskupstø</v>
      </c>
      <c r="B87" s="9"/>
      <c r="C87" s="9"/>
      <c r="D87" s="9"/>
      <c r="E87" s="9"/>
      <c r="F87" s="9"/>
      <c r="G87" s="9"/>
      <c r="H87" s="9"/>
      <c r="I87" s="9"/>
      <c r="J87" s="9"/>
      <c r="K87" s="10">
        <f t="shared" si="7"/>
        <v>0</v>
      </c>
    </row>
    <row r="88" spans="1:11" ht="12.75" outlineLevel="1">
      <c r="A88" s="1" t="str">
        <f>+LISTIN!A88</f>
        <v>Sólfríð Fjallsbak</v>
      </c>
      <c r="B88" s="9"/>
      <c r="C88" s="9"/>
      <c r="D88" s="9"/>
      <c r="E88" s="9"/>
      <c r="F88" s="9"/>
      <c r="G88" s="9"/>
      <c r="H88" s="9"/>
      <c r="I88" s="9"/>
      <c r="J88" s="9">
        <v>1</v>
      </c>
      <c r="K88" s="10">
        <f t="shared" si="7"/>
        <v>1</v>
      </c>
    </row>
    <row r="89" spans="1:11" ht="12.75" outlineLevel="1">
      <c r="A89" s="1" t="str">
        <f>+LISTIN!A89</f>
        <v>Annita á Fríðriksmørk</v>
      </c>
      <c r="B89" s="9">
        <v>2</v>
      </c>
      <c r="C89" s="9"/>
      <c r="D89" s="9"/>
      <c r="E89" s="9"/>
      <c r="F89" s="9"/>
      <c r="G89" s="9">
        <v>2</v>
      </c>
      <c r="H89" s="9"/>
      <c r="I89" s="9">
        <v>11</v>
      </c>
      <c r="J89" s="9"/>
      <c r="K89" s="10">
        <f t="shared" si="7"/>
        <v>15</v>
      </c>
    </row>
    <row r="90" spans="1:11" ht="12.75" outlineLevel="1">
      <c r="A90" s="1" t="str">
        <f>+LISTIN!A90</f>
        <v>Petur í Gong</v>
      </c>
      <c r="B90" s="9"/>
      <c r="C90" s="9"/>
      <c r="D90" s="9"/>
      <c r="E90" s="9"/>
      <c r="F90" s="9"/>
      <c r="G90" s="9"/>
      <c r="H90" s="9"/>
      <c r="I90" s="9"/>
      <c r="J90" s="9"/>
      <c r="K90" s="10">
        <f t="shared" si="7"/>
        <v>0</v>
      </c>
    </row>
    <row r="91" spans="1:11" ht="12.75" outlineLevel="1">
      <c r="A91" s="1" t="str">
        <f>+LISTIN!A91</f>
        <v>Heini O. Heinesen</v>
      </c>
      <c r="B91" s="9"/>
      <c r="C91" s="9"/>
      <c r="D91" s="9"/>
      <c r="E91" s="9"/>
      <c r="F91" s="9"/>
      <c r="G91" s="9"/>
      <c r="H91" s="9"/>
      <c r="I91" s="9">
        <v>5</v>
      </c>
      <c r="J91" s="9"/>
      <c r="K91" s="10">
        <f t="shared" si="7"/>
        <v>5</v>
      </c>
    </row>
    <row r="92" spans="1:11" ht="12.75" outlineLevel="1">
      <c r="A92" s="1" t="str">
        <f>+LISTIN!A92</f>
        <v>Høgni Hoydal</v>
      </c>
      <c r="B92" s="9">
        <v>9</v>
      </c>
      <c r="C92" s="9">
        <v>3</v>
      </c>
      <c r="D92" s="9">
        <v>16</v>
      </c>
      <c r="E92" s="9">
        <v>11</v>
      </c>
      <c r="F92" s="9">
        <v>4</v>
      </c>
      <c r="G92" s="9">
        <v>4</v>
      </c>
      <c r="H92" s="9">
        <v>10</v>
      </c>
      <c r="I92" s="9">
        <v>41</v>
      </c>
      <c r="J92" s="9">
        <v>48</v>
      </c>
      <c r="K92" s="10">
        <f t="shared" si="7"/>
        <v>146</v>
      </c>
    </row>
    <row r="93" spans="1:11" ht="12.75" outlineLevel="1">
      <c r="A93" s="1" t="str">
        <f>+LISTIN!A93</f>
        <v>Jórun Høgnesen</v>
      </c>
      <c r="B93" s="9"/>
      <c r="C93" s="9"/>
      <c r="D93" s="9">
        <v>1</v>
      </c>
      <c r="E93" s="9"/>
      <c r="F93" s="9"/>
      <c r="G93" s="9"/>
      <c r="H93" s="9"/>
      <c r="I93" s="9">
        <v>8</v>
      </c>
      <c r="J93" s="9"/>
      <c r="K93" s="10">
        <f t="shared" si="7"/>
        <v>9</v>
      </c>
    </row>
    <row r="94" spans="1:11" ht="12.75" outlineLevel="1">
      <c r="A94" s="1" t="str">
        <f>+LISTIN!A94</f>
        <v>Tórbjørn Jacobsen</v>
      </c>
      <c r="B94" s="9">
        <v>1</v>
      </c>
      <c r="C94" s="9"/>
      <c r="D94" s="9">
        <v>6</v>
      </c>
      <c r="E94" s="9"/>
      <c r="F94" s="9"/>
      <c r="G94" s="9">
        <v>1</v>
      </c>
      <c r="H94" s="9">
        <v>2</v>
      </c>
      <c r="I94" s="9"/>
      <c r="J94" s="9">
        <v>3</v>
      </c>
      <c r="K94" s="10">
        <f t="shared" si="7"/>
        <v>13</v>
      </c>
    </row>
    <row r="95" spans="1:11" ht="12.75" outlineLevel="1">
      <c r="A95" s="1" t="str">
        <f>+LISTIN!A95</f>
        <v>Róaldur Jákupsson</v>
      </c>
      <c r="B95" s="9"/>
      <c r="C95" s="9"/>
      <c r="D95" s="9"/>
      <c r="E95" s="9"/>
      <c r="F95" s="9"/>
      <c r="G95" s="9"/>
      <c r="H95" s="9"/>
      <c r="I95" s="9"/>
      <c r="J95" s="9"/>
      <c r="K95" s="10">
        <f t="shared" si="7"/>
        <v>0</v>
      </c>
    </row>
    <row r="96" spans="1:11" ht="12.75" outlineLevel="1">
      <c r="A96" s="1" t="str">
        <f>+LISTIN!A96</f>
        <v>Bergtóra H. Joensen</v>
      </c>
      <c r="B96" s="9"/>
      <c r="C96" s="9"/>
      <c r="D96" s="9"/>
      <c r="E96" s="9"/>
      <c r="F96" s="9"/>
      <c r="G96" s="9"/>
      <c r="H96" s="9"/>
      <c r="I96" s="9"/>
      <c r="J96" s="9"/>
      <c r="K96" s="10">
        <f t="shared" si="7"/>
        <v>0</v>
      </c>
    </row>
    <row r="97" spans="1:11" ht="12.75" outlineLevel="1">
      <c r="A97" s="1" t="str">
        <f>+LISTIN!A97</f>
        <v>Óluva Klettskarð</v>
      </c>
      <c r="B97" s="9"/>
      <c r="C97" s="9"/>
      <c r="D97" s="9"/>
      <c r="E97" s="9">
        <v>1</v>
      </c>
      <c r="F97" s="9"/>
      <c r="G97" s="9"/>
      <c r="H97" s="9">
        <v>2</v>
      </c>
      <c r="I97" s="9"/>
      <c r="J97" s="9">
        <v>3</v>
      </c>
      <c r="K97" s="10">
        <f t="shared" si="7"/>
        <v>6</v>
      </c>
    </row>
    <row r="98" spans="1:11" ht="12.75" outlineLevel="1">
      <c r="A98" s="1" t="str">
        <f>+LISTIN!A98</f>
        <v>Maria Kristiansdóttir</v>
      </c>
      <c r="B98" s="9"/>
      <c r="C98" s="9"/>
      <c r="D98" s="9"/>
      <c r="E98" s="9"/>
      <c r="F98" s="9"/>
      <c r="G98" s="9"/>
      <c r="H98" s="9"/>
      <c r="I98" s="9">
        <v>1</v>
      </c>
      <c r="J98" s="9"/>
      <c r="K98" s="10">
        <f t="shared" si="7"/>
        <v>1</v>
      </c>
    </row>
    <row r="99" spans="1:11" ht="12.75" outlineLevel="1">
      <c r="A99" s="1" t="str">
        <f>+LISTIN!A99</f>
        <v>Hergeir Nielsen</v>
      </c>
      <c r="B99" s="9">
        <v>2</v>
      </c>
      <c r="C99" s="9">
        <v>2</v>
      </c>
      <c r="D99" s="9">
        <v>6</v>
      </c>
      <c r="E99" s="9">
        <v>7</v>
      </c>
      <c r="F99" s="9"/>
      <c r="G99" s="9">
        <v>3</v>
      </c>
      <c r="H99" s="9">
        <v>22</v>
      </c>
      <c r="I99" s="9">
        <v>18</v>
      </c>
      <c r="J99" s="9">
        <v>78</v>
      </c>
      <c r="K99" s="10">
        <f t="shared" si="7"/>
        <v>138</v>
      </c>
    </row>
    <row r="100" spans="1:11" ht="12.75" outlineLevel="1">
      <c r="A100" s="1" t="str">
        <f>+LISTIN!A100</f>
        <v>Heidi Petersen</v>
      </c>
      <c r="B100" s="9"/>
      <c r="C100" s="9"/>
      <c r="D100" s="9"/>
      <c r="E100" s="9"/>
      <c r="F100" s="9"/>
      <c r="G100" s="9">
        <v>1</v>
      </c>
      <c r="H100" s="9"/>
      <c r="I100" s="9"/>
      <c r="J100" s="9"/>
      <c r="K100" s="10">
        <f t="shared" si="7"/>
        <v>1</v>
      </c>
    </row>
    <row r="101" spans="1:11" ht="12.75" outlineLevel="1">
      <c r="A101" s="1" t="str">
        <f>+LISTIN!A101</f>
        <v>Jákup Petersen</v>
      </c>
      <c r="B101" s="9"/>
      <c r="C101" s="9"/>
      <c r="D101" s="9"/>
      <c r="E101" s="9"/>
      <c r="F101" s="9"/>
      <c r="G101" s="9"/>
      <c r="H101" s="9"/>
      <c r="I101" s="9"/>
      <c r="J101" s="9">
        <v>1</v>
      </c>
      <c r="K101" s="10">
        <f t="shared" si="7"/>
        <v>1</v>
      </c>
    </row>
    <row r="102" spans="1:11" ht="12.75" outlineLevel="1">
      <c r="A102" s="1" t="str">
        <f>+LISTIN!A102</f>
        <v>Páll á Reynatúgvu</v>
      </c>
      <c r="B102" s="9"/>
      <c r="C102" s="9"/>
      <c r="D102" s="9"/>
      <c r="E102" s="9"/>
      <c r="F102" s="9"/>
      <c r="G102" s="9"/>
      <c r="H102" s="9"/>
      <c r="I102" s="9"/>
      <c r="J102" s="9"/>
      <c r="K102" s="10">
        <f t="shared" si="7"/>
        <v>0</v>
      </c>
    </row>
    <row r="103" spans="1:11" ht="12.75" outlineLevel="1">
      <c r="A103" s="1" t="str">
        <f>+LISTIN!A103</f>
        <v>Bjørt Samuelsen</v>
      </c>
      <c r="B103" s="9"/>
      <c r="C103" s="9"/>
      <c r="D103" s="9">
        <v>2</v>
      </c>
      <c r="E103" s="9"/>
      <c r="F103" s="9">
        <v>2</v>
      </c>
      <c r="G103" s="9"/>
      <c r="H103" s="9"/>
      <c r="I103" s="9">
        <v>6</v>
      </c>
      <c r="J103" s="9">
        <v>4</v>
      </c>
      <c r="K103" s="10">
        <f t="shared" si="7"/>
        <v>14</v>
      </c>
    </row>
    <row r="104" spans="1:11" ht="12.75" outlineLevel="1">
      <c r="A104" s="1" t="str">
        <f>+LISTIN!A104</f>
        <v>Sjúrður Skaale</v>
      </c>
      <c r="B104" s="9">
        <v>1</v>
      </c>
      <c r="C104" s="9"/>
      <c r="D104" s="9">
        <v>3</v>
      </c>
      <c r="E104" s="9"/>
      <c r="F104" s="9">
        <v>1</v>
      </c>
      <c r="G104" s="9"/>
      <c r="H104" s="9"/>
      <c r="I104" s="9">
        <v>11</v>
      </c>
      <c r="J104" s="9">
        <v>11</v>
      </c>
      <c r="K104" s="10">
        <f t="shared" si="7"/>
        <v>27</v>
      </c>
    </row>
    <row r="105" spans="1:11" s="16" customFormat="1" ht="12.75">
      <c r="A105" s="16" t="str">
        <f>+LISTIN!A105</f>
        <v>Listi E tils.</v>
      </c>
      <c r="B105" s="10">
        <f aca="true" t="shared" si="8" ref="B105:J105">SUM(B86:B104)</f>
        <v>15</v>
      </c>
      <c r="C105" s="10">
        <f t="shared" si="8"/>
        <v>6</v>
      </c>
      <c r="D105" s="10">
        <f t="shared" si="8"/>
        <v>35</v>
      </c>
      <c r="E105" s="10">
        <f t="shared" si="8"/>
        <v>21</v>
      </c>
      <c r="F105" s="10">
        <f t="shared" si="8"/>
        <v>8</v>
      </c>
      <c r="G105" s="10">
        <f t="shared" si="8"/>
        <v>14</v>
      </c>
      <c r="H105" s="10">
        <f t="shared" si="8"/>
        <v>36</v>
      </c>
      <c r="I105" s="10">
        <f t="shared" si="8"/>
        <v>111</v>
      </c>
      <c r="J105" s="10">
        <f t="shared" si="8"/>
        <v>155</v>
      </c>
      <c r="K105" s="10">
        <f t="shared" si="7"/>
        <v>401</v>
      </c>
    </row>
    <row r="106" spans="1:11" ht="12.75">
      <c r="A106" s="1">
        <f>+LISTIN!A106</f>
      </c>
      <c r="B106" s="9"/>
      <c r="C106" s="9"/>
      <c r="D106" s="9"/>
      <c r="E106" s="9"/>
      <c r="F106" s="9"/>
      <c r="G106" s="9"/>
      <c r="H106" s="9"/>
      <c r="I106" s="9"/>
      <c r="J106" s="9"/>
      <c r="K106" s="10"/>
    </row>
    <row r="107" spans="1:11" s="7" customFormat="1" ht="18">
      <c r="A107" s="17" t="str">
        <f>+LISTIN!A107</f>
        <v>H. Miðflokkurin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23" s="2" customFormat="1" ht="18">
      <c r="A108" s="1" t="str">
        <f>+LISTIN!A108</f>
        <v>Listin</v>
      </c>
      <c r="B108" s="15"/>
      <c r="C108" s="15"/>
      <c r="D108" s="15">
        <v>3</v>
      </c>
      <c r="E108" s="15"/>
      <c r="F108" s="15">
        <v>1</v>
      </c>
      <c r="G108" s="15"/>
      <c r="H108" s="15"/>
      <c r="I108" s="15">
        <v>3</v>
      </c>
      <c r="J108" s="15">
        <v>2</v>
      </c>
      <c r="K108" s="10">
        <f>SUM(B108:J108)</f>
        <v>9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11" ht="12.75">
      <c r="A109" s="1" t="str">
        <f>+LISTIN!A109</f>
        <v>Arni Abrahamsen</v>
      </c>
      <c r="B109" s="9"/>
      <c r="C109" s="9"/>
      <c r="D109" s="9"/>
      <c r="E109" s="9"/>
      <c r="F109" s="9"/>
      <c r="G109" s="9"/>
      <c r="H109" s="9"/>
      <c r="I109" s="9"/>
      <c r="J109" s="9">
        <v>1</v>
      </c>
      <c r="K109" s="10">
        <f>SUM(B109:J109)</f>
        <v>1</v>
      </c>
    </row>
    <row r="110" spans="1:11" ht="12.75">
      <c r="A110" s="1" t="str">
        <f>+LISTIN!A110</f>
        <v>Karsten Hansen</v>
      </c>
      <c r="B110" s="9"/>
      <c r="C110" s="9">
        <v>1</v>
      </c>
      <c r="D110" s="9">
        <v>2</v>
      </c>
      <c r="E110" s="9">
        <v>4</v>
      </c>
      <c r="F110" s="9">
        <v>2</v>
      </c>
      <c r="G110" s="9"/>
      <c r="H110" s="9"/>
      <c r="I110" s="9">
        <v>13</v>
      </c>
      <c r="J110" s="9">
        <v>10</v>
      </c>
      <c r="K110" s="10">
        <f aca="true" t="shared" si="9" ref="K110:K119">SUM(B110:J110)</f>
        <v>32</v>
      </c>
    </row>
    <row r="111" spans="1:11" ht="12.75">
      <c r="A111" s="1" t="str">
        <f>+LISTIN!A111</f>
        <v>Egin Henriksen</v>
      </c>
      <c r="B111" s="14"/>
      <c r="C111" s="14"/>
      <c r="D111" s="14"/>
      <c r="E111" s="14"/>
      <c r="F111" s="14"/>
      <c r="G111" s="14"/>
      <c r="H111" s="14"/>
      <c r="I111" s="14">
        <v>2</v>
      </c>
      <c r="J111" s="14"/>
      <c r="K111" s="10">
        <f t="shared" si="9"/>
        <v>2</v>
      </c>
    </row>
    <row r="112" spans="1:11" ht="12.75">
      <c r="A112" s="1" t="str">
        <f>+LISTIN!A112</f>
        <v>Frank Jacobsen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0">
        <f t="shared" si="9"/>
        <v>0</v>
      </c>
    </row>
    <row r="113" spans="1:11" ht="12.75">
      <c r="A113" s="1" t="str">
        <f>+LISTIN!A113</f>
        <v>Mia av Kák Joensen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0">
        <f t="shared" si="9"/>
        <v>0</v>
      </c>
    </row>
    <row r="114" spans="1:11" ht="12.75">
      <c r="A114" s="1" t="str">
        <f>+LISTIN!A114</f>
        <v>Bill Justinussen</v>
      </c>
      <c r="B114" s="14"/>
      <c r="C114" s="14"/>
      <c r="D114" s="14">
        <v>1</v>
      </c>
      <c r="E114" s="14"/>
      <c r="F114" s="14">
        <v>2</v>
      </c>
      <c r="G114" s="14"/>
      <c r="H114" s="14"/>
      <c r="I114" s="14"/>
      <c r="J114" s="14">
        <v>1</v>
      </c>
      <c r="K114" s="10">
        <f t="shared" si="9"/>
        <v>4</v>
      </c>
    </row>
    <row r="115" spans="1:11" ht="12.75">
      <c r="A115" s="1" t="str">
        <f>+LISTIN!A115</f>
        <v>Jaspur Langgaard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0">
        <f t="shared" si="9"/>
        <v>0</v>
      </c>
    </row>
    <row r="116" spans="1:11" ht="12.75">
      <c r="A116" s="1" t="str">
        <f>+LISTIN!A116</f>
        <v>Charlotta á Váli Olsen</v>
      </c>
      <c r="B116" s="14"/>
      <c r="C116" s="14"/>
      <c r="D116" s="14"/>
      <c r="E116" s="14"/>
      <c r="F116" s="14"/>
      <c r="G116" s="14"/>
      <c r="H116" s="14"/>
      <c r="I116" s="14">
        <v>1</v>
      </c>
      <c r="J116" s="14"/>
      <c r="K116" s="10">
        <f t="shared" si="9"/>
        <v>1</v>
      </c>
    </row>
    <row r="117" spans="1:11" ht="12.75">
      <c r="A117" s="1" t="str">
        <f>+LISTIN!A117</f>
        <v>Hjørdis Háberg Petersen</v>
      </c>
      <c r="B117" s="14"/>
      <c r="C117" s="14"/>
      <c r="D117" s="14"/>
      <c r="E117" s="14"/>
      <c r="F117" s="14"/>
      <c r="G117" s="14"/>
      <c r="H117" s="14"/>
      <c r="I117" s="14">
        <v>2</v>
      </c>
      <c r="J117" s="14"/>
      <c r="K117" s="10">
        <f t="shared" si="9"/>
        <v>2</v>
      </c>
    </row>
    <row r="118" spans="1:11" ht="12.75">
      <c r="A118" s="1" t="str">
        <f>+LISTIN!A118</f>
        <v>Jenis av Rana</v>
      </c>
      <c r="B118" s="14"/>
      <c r="C118" s="14"/>
      <c r="D118" s="14">
        <v>13</v>
      </c>
      <c r="E118" s="14"/>
      <c r="F118" s="14">
        <v>4</v>
      </c>
      <c r="G118" s="14"/>
      <c r="H118" s="14"/>
      <c r="I118" s="14">
        <v>8</v>
      </c>
      <c r="J118" s="14">
        <v>6</v>
      </c>
      <c r="K118" s="10">
        <f t="shared" si="9"/>
        <v>31</v>
      </c>
    </row>
    <row r="119" spans="1:11" s="7" customFormat="1" ht="12.75">
      <c r="A119" s="35" t="str">
        <f>+LISTIN!A119</f>
        <v>Listi H tils.</v>
      </c>
      <c r="B119" s="10">
        <f aca="true" t="shared" si="10" ref="B119:J119">SUM(B108:B118)</f>
        <v>0</v>
      </c>
      <c r="C119" s="10">
        <f t="shared" si="10"/>
        <v>1</v>
      </c>
      <c r="D119" s="10">
        <f t="shared" si="10"/>
        <v>19</v>
      </c>
      <c r="E119" s="10">
        <f t="shared" si="10"/>
        <v>4</v>
      </c>
      <c r="F119" s="10">
        <f t="shared" si="10"/>
        <v>9</v>
      </c>
      <c r="G119" s="10">
        <f t="shared" si="10"/>
        <v>0</v>
      </c>
      <c r="H119" s="10">
        <f t="shared" si="10"/>
        <v>0</v>
      </c>
      <c r="I119" s="10">
        <f t="shared" si="10"/>
        <v>29</v>
      </c>
      <c r="J119" s="10">
        <f t="shared" si="10"/>
        <v>20</v>
      </c>
      <c r="K119" s="10">
        <f t="shared" si="9"/>
        <v>82</v>
      </c>
    </row>
    <row r="120" spans="2:11" ht="12.75">
      <c r="B120" s="12"/>
      <c r="C120" s="12"/>
      <c r="D120" s="12"/>
      <c r="E120" s="12"/>
      <c r="F120" s="12"/>
      <c r="G120" s="12"/>
      <c r="H120" s="12"/>
      <c r="I120" s="12"/>
      <c r="J120" s="12"/>
      <c r="K120" s="10"/>
    </row>
    <row r="121" spans="1:11" ht="12.75">
      <c r="A121" s="32"/>
      <c r="B121" s="38"/>
      <c r="C121" s="38"/>
      <c r="D121" s="38"/>
      <c r="E121" s="38"/>
      <c r="F121" s="38"/>
      <c r="G121" s="38"/>
      <c r="H121" s="38"/>
      <c r="I121" s="38"/>
      <c r="J121" s="38"/>
      <c r="K121" s="10"/>
    </row>
    <row r="122" spans="1:19" s="35" customFormat="1" ht="12.75">
      <c r="A122" s="35" t="str">
        <f>+LISTIN!A122</f>
        <v>Atkvøður</v>
      </c>
      <c r="B122" s="37">
        <f>SUM(+B119+B105+B83+B76+B50+B24)</f>
        <v>62</v>
      </c>
      <c r="C122" s="37">
        <f aca="true" t="shared" si="11" ref="C122:K122">SUM(+C119+C105+C83+C76+C50+C24)</f>
        <v>63</v>
      </c>
      <c r="D122" s="37">
        <f t="shared" si="11"/>
        <v>320</v>
      </c>
      <c r="E122" s="37">
        <f t="shared" si="11"/>
        <v>74</v>
      </c>
      <c r="F122" s="37">
        <f t="shared" si="11"/>
        <v>184</v>
      </c>
      <c r="G122" s="37">
        <f t="shared" si="11"/>
        <v>49</v>
      </c>
      <c r="H122" s="37">
        <f t="shared" si="11"/>
        <v>147</v>
      </c>
      <c r="I122" s="37">
        <f t="shared" si="11"/>
        <v>840</v>
      </c>
      <c r="J122" s="37">
        <f t="shared" si="11"/>
        <v>661</v>
      </c>
      <c r="K122" s="37">
        <f t="shared" si="11"/>
        <v>2400</v>
      </c>
      <c r="L122" s="37"/>
      <c r="M122" s="37"/>
      <c r="N122" s="37"/>
      <c r="O122" s="37"/>
      <c r="P122" s="37"/>
      <c r="Q122" s="37"/>
      <c r="R122" s="37"/>
      <c r="S122" s="37"/>
    </row>
    <row r="123" spans="2:19" s="35" customFormat="1" ht="12.7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1:11" ht="12.75">
      <c r="A124" s="32"/>
      <c r="B124" s="38"/>
      <c r="C124" s="38"/>
      <c r="D124" s="38"/>
      <c r="E124" s="38"/>
      <c r="F124" s="38"/>
      <c r="G124" s="38"/>
      <c r="H124" s="38"/>
      <c r="I124" s="38"/>
      <c r="J124" s="38"/>
      <c r="K124" s="10"/>
    </row>
    <row r="125" spans="1:11" ht="12.75">
      <c r="A125" s="30" t="str">
        <f>+LISTIN!A125</f>
        <v>Herav Brævatkvøður</v>
      </c>
      <c r="B125" s="13">
        <v>6</v>
      </c>
      <c r="C125" s="13">
        <v>9</v>
      </c>
      <c r="D125" s="13">
        <v>36</v>
      </c>
      <c r="E125" s="13">
        <v>4</v>
      </c>
      <c r="F125" s="13"/>
      <c r="G125" s="13">
        <v>2</v>
      </c>
      <c r="H125" s="13">
        <v>7</v>
      </c>
      <c r="I125" s="13">
        <v>78</v>
      </c>
      <c r="J125" s="13">
        <v>59</v>
      </c>
      <c r="K125" s="10">
        <f>SUM(B125:J125)</f>
        <v>201</v>
      </c>
    </row>
    <row r="126" spans="1:11" ht="12.75">
      <c r="A126" s="30"/>
      <c r="B126" s="13"/>
      <c r="C126" s="13"/>
      <c r="D126" s="13"/>
      <c r="E126" s="13"/>
      <c r="F126" s="13"/>
      <c r="G126" s="13"/>
      <c r="H126" s="13"/>
      <c r="I126" s="13"/>
      <c r="J126" s="13"/>
      <c r="K126" s="10"/>
    </row>
    <row r="127" spans="1:11" ht="12.75">
      <c r="A127" s="32"/>
      <c r="B127" s="13"/>
      <c r="C127" s="13"/>
      <c r="D127" s="13"/>
      <c r="E127" s="13"/>
      <c r="F127" s="13"/>
      <c r="G127" s="13"/>
      <c r="H127" s="13"/>
      <c r="I127" s="13"/>
      <c r="J127" s="13"/>
      <c r="K127" s="10"/>
    </row>
    <row r="128" spans="1:11" ht="12.75">
      <c r="A128" s="30" t="str">
        <f>+LISTIN!A128</f>
        <v>ÓGILDUGAR ATKVØÐUR 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0"/>
    </row>
    <row r="129" spans="1:11" ht="12.75">
      <c r="A129" s="1" t="str">
        <f>+LISTIN!A129</f>
        <v>      BLANKAR</v>
      </c>
      <c r="B129" s="14"/>
      <c r="C129" s="14"/>
      <c r="D129" s="14"/>
      <c r="E129" s="14"/>
      <c r="F129" s="14">
        <v>3</v>
      </c>
      <c r="G129" s="14"/>
      <c r="H129" s="14"/>
      <c r="I129" s="14">
        <v>3</v>
      </c>
      <c r="J129" s="14">
        <v>2</v>
      </c>
      <c r="K129" s="10">
        <f>SUM(B129:J129)</f>
        <v>8</v>
      </c>
    </row>
    <row r="130" spans="1:11" ht="12.75">
      <c r="A130" s="1" t="str">
        <f>+LISTIN!A130</f>
        <v>     ÓKLÁRAR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0">
        <f>SUM(B130:J130)</f>
        <v>0</v>
      </c>
    </row>
    <row r="131" spans="1:11" ht="12.75">
      <c r="A131" s="1" t="str">
        <f>+LISTIN!A131</f>
        <v>      FRÁMERKI</v>
      </c>
      <c r="B131" s="38"/>
      <c r="C131" s="38"/>
      <c r="D131" s="38"/>
      <c r="E131" s="38"/>
      <c r="F131" s="38"/>
      <c r="G131" s="38"/>
      <c r="H131" s="38"/>
      <c r="I131" s="38">
        <v>1</v>
      </c>
      <c r="J131" s="38"/>
      <c r="K131" s="10">
        <f>SUM(B131:J131)</f>
        <v>1</v>
      </c>
    </row>
    <row r="132" spans="1:11" ht="12.75">
      <c r="A132" s="1">
        <f>+LISTIN!A132</f>
      </c>
      <c r="B132" s="9"/>
      <c r="C132" s="9"/>
      <c r="D132" s="9"/>
      <c r="E132" s="9"/>
      <c r="F132" s="9"/>
      <c r="G132" s="9"/>
      <c r="H132" s="9"/>
      <c r="I132" s="9"/>
      <c r="J132" s="9"/>
      <c r="K132" s="10"/>
    </row>
    <row r="133" spans="1:11" ht="12.75">
      <c r="A133" s="30" t="str">
        <f>+LISTIN!A133</f>
        <v>ÓGILDUGAR BRÆVATKV. 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0"/>
    </row>
    <row r="134" spans="1:11" ht="12.75">
      <c r="A134" s="1" t="str">
        <f>+LISTIN!A134</f>
        <v>      BLANKAR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0">
        <f>SUM(B134:J134)</f>
        <v>0</v>
      </c>
    </row>
    <row r="135" spans="1:11" ht="12.75">
      <c r="A135" s="1" t="str">
        <f>+LISTIN!A135</f>
        <v>     ÓKLÁRAR</v>
      </c>
      <c r="B135" s="38"/>
      <c r="C135" s="38"/>
      <c r="D135" s="38"/>
      <c r="E135" s="38"/>
      <c r="F135" s="38"/>
      <c r="G135" s="38"/>
      <c r="H135" s="38"/>
      <c r="I135" s="38">
        <v>1</v>
      </c>
      <c r="J135" s="38">
        <v>1</v>
      </c>
      <c r="K135" s="10">
        <f>SUM(B135:J135)</f>
        <v>2</v>
      </c>
    </row>
    <row r="136" spans="1:11" ht="12.75">
      <c r="A136" s="1" t="str">
        <f>+LISTIN!A136</f>
        <v>      FRÁMERKI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0">
        <f>SUM(B136:J136)</f>
        <v>0</v>
      </c>
    </row>
    <row r="137" spans="1:11" ht="12.75">
      <c r="A137" s="1">
        <f>+LISTIN!A137</f>
      </c>
      <c r="B137" s="9"/>
      <c r="C137" s="9"/>
      <c r="D137" s="9"/>
      <c r="E137" s="9"/>
      <c r="F137" s="9"/>
      <c r="G137" s="9"/>
      <c r="H137" s="9"/>
      <c r="I137" s="9"/>
      <c r="J137" s="9"/>
      <c r="K137" s="10"/>
    </row>
    <row r="138" spans="1:11" ht="12.75">
      <c r="A138" s="30" t="str">
        <f>+LISTIN!A138</f>
        <v>ÓGILDUGAR ÍALT</v>
      </c>
      <c r="B138" s="10">
        <f>SUM(B129:B131)+SUM(B134:B136)</f>
        <v>0</v>
      </c>
      <c r="C138" s="10">
        <f aca="true" t="shared" si="12" ref="C138:K138">SUM(C129:C131)+SUM(C134:C136)</f>
        <v>0</v>
      </c>
      <c r="D138" s="10">
        <f t="shared" si="12"/>
        <v>0</v>
      </c>
      <c r="E138" s="10">
        <f t="shared" si="12"/>
        <v>0</v>
      </c>
      <c r="F138" s="10">
        <f t="shared" si="12"/>
        <v>3</v>
      </c>
      <c r="G138" s="10">
        <f t="shared" si="12"/>
        <v>0</v>
      </c>
      <c r="H138" s="10">
        <f t="shared" si="12"/>
        <v>0</v>
      </c>
      <c r="I138" s="10">
        <f t="shared" si="12"/>
        <v>5</v>
      </c>
      <c r="J138" s="10">
        <f t="shared" si="12"/>
        <v>3</v>
      </c>
      <c r="K138" s="10">
        <f t="shared" si="12"/>
        <v>11</v>
      </c>
    </row>
    <row r="139" spans="1:11" ht="12.75">
      <c r="A139" s="3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3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2.75">
      <c r="A141" s="3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2.75">
      <c r="A142" s="3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2.75">
      <c r="B143" s="9"/>
      <c r="C143" s="9"/>
      <c r="D143" s="9"/>
      <c r="E143" s="9"/>
      <c r="F143" s="9"/>
      <c r="G143" s="9"/>
      <c r="H143" s="9"/>
      <c r="I143" s="9"/>
      <c r="J143" s="9"/>
      <c r="K143" s="10"/>
    </row>
    <row r="144" spans="1:11" ht="12.75">
      <c r="A144" s="35" t="s">
        <v>190</v>
      </c>
      <c r="B144" s="9"/>
      <c r="C144" s="9"/>
      <c r="D144" s="9"/>
      <c r="E144" s="9"/>
      <c r="F144" s="9"/>
      <c r="G144" s="9"/>
      <c r="H144" s="9"/>
      <c r="I144" s="9"/>
      <c r="J144" s="9"/>
      <c r="K144" s="10"/>
    </row>
    <row r="145" spans="1:11" ht="12.75">
      <c r="A145" s="33" t="s">
        <v>191</v>
      </c>
      <c r="B145" s="9">
        <v>85</v>
      </c>
      <c r="C145" s="9">
        <v>91</v>
      </c>
      <c r="D145" s="9">
        <v>481</v>
      </c>
      <c r="E145" s="9">
        <v>106</v>
      </c>
      <c r="F145" s="9">
        <v>254</v>
      </c>
      <c r="G145" s="9">
        <v>91</v>
      </c>
      <c r="H145" s="9">
        <v>207</v>
      </c>
      <c r="I145" s="9">
        <v>1326</v>
      </c>
      <c r="J145" s="9">
        <v>1020</v>
      </c>
      <c r="K145" s="10">
        <f>SUM(B145:J145)</f>
        <v>3661</v>
      </c>
    </row>
    <row r="146" spans="1:11" ht="12.75">
      <c r="A146" s="33" t="s">
        <v>192</v>
      </c>
      <c r="B146" s="9"/>
      <c r="C146" s="9"/>
      <c r="D146" s="9"/>
      <c r="E146" s="9"/>
      <c r="F146" s="9"/>
      <c r="G146" s="9"/>
      <c r="H146" s="9"/>
      <c r="I146" s="9"/>
      <c r="J146" s="9"/>
      <c r="K146" s="10">
        <f>SUM(B146:J146)</f>
        <v>0</v>
      </c>
    </row>
    <row r="147" spans="1:11" ht="12.75">
      <c r="A147" s="33" t="s">
        <v>194</v>
      </c>
      <c r="B147" s="9">
        <f>B145+B146</f>
        <v>85</v>
      </c>
      <c r="C147" s="9">
        <f aca="true" t="shared" si="13" ref="C147:J147">C145+C146</f>
        <v>91</v>
      </c>
      <c r="D147" s="9">
        <f t="shared" si="13"/>
        <v>481</v>
      </c>
      <c r="E147" s="9">
        <f t="shared" si="13"/>
        <v>106</v>
      </c>
      <c r="F147" s="9">
        <f t="shared" si="13"/>
        <v>254</v>
      </c>
      <c r="G147" s="9">
        <f t="shared" si="13"/>
        <v>91</v>
      </c>
      <c r="H147" s="9">
        <f t="shared" si="13"/>
        <v>207</v>
      </c>
      <c r="I147" s="9">
        <f t="shared" si="13"/>
        <v>1326</v>
      </c>
      <c r="J147" s="9">
        <f t="shared" si="13"/>
        <v>1020</v>
      </c>
      <c r="K147" s="10">
        <f>SUM(B147:J147)</f>
        <v>3661</v>
      </c>
    </row>
    <row r="148" spans="2:11" ht="12.75">
      <c r="B148" s="9"/>
      <c r="C148" s="9"/>
      <c r="D148" s="9"/>
      <c r="E148" s="9"/>
      <c r="F148" s="9"/>
      <c r="G148" s="9"/>
      <c r="H148" s="9"/>
      <c r="I148" s="9"/>
      <c r="J148" s="9"/>
      <c r="K148" s="10"/>
    </row>
    <row r="149" spans="2:11" ht="12.75">
      <c r="B149" s="9"/>
      <c r="C149" s="9"/>
      <c r="D149" s="9"/>
      <c r="E149" s="9"/>
      <c r="F149" s="9"/>
      <c r="G149" s="9"/>
      <c r="H149" s="9"/>
      <c r="I149" s="9"/>
      <c r="J149" s="9"/>
      <c r="K149" s="10"/>
    </row>
    <row r="150" spans="2:11" ht="12.75">
      <c r="B150" s="9"/>
      <c r="C150" s="9"/>
      <c r="D150" s="9"/>
      <c r="E150" s="9"/>
      <c r="F150" s="9"/>
      <c r="G150" s="9"/>
      <c r="H150" s="9"/>
      <c r="I150" s="9"/>
      <c r="J150" s="9"/>
      <c r="K150" s="10"/>
    </row>
    <row r="151" spans="2:11" ht="12.75">
      <c r="B151" s="9"/>
      <c r="C151" s="9"/>
      <c r="D151" s="9"/>
      <c r="E151" s="9"/>
      <c r="F151" s="9"/>
      <c r="G151" s="9"/>
      <c r="H151" s="9"/>
      <c r="I151" s="9"/>
      <c r="J151" s="9"/>
      <c r="K151" s="10"/>
    </row>
    <row r="152" spans="2:11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2:11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 ht="12.75">
      <c r="B155" s="9"/>
      <c r="C155" s="9"/>
      <c r="D155" s="9"/>
      <c r="E155" s="9"/>
      <c r="F155" s="9"/>
      <c r="G155" s="9"/>
      <c r="H155" s="9"/>
      <c r="I155" s="9"/>
      <c r="J155" s="9"/>
      <c r="K155" s="10"/>
    </row>
    <row r="156" spans="2:11" ht="12.75">
      <c r="B156" s="9"/>
      <c r="C156" s="9"/>
      <c r="D156" s="9"/>
      <c r="E156" s="9"/>
      <c r="F156" s="9"/>
      <c r="G156" s="9"/>
      <c r="H156" s="9"/>
      <c r="I156" s="9"/>
      <c r="J156" s="9"/>
      <c r="K156" s="10"/>
    </row>
    <row r="157" spans="2:11" ht="12.75">
      <c r="B157" s="9"/>
      <c r="C157" s="9"/>
      <c r="D157" s="9"/>
      <c r="E157" s="9"/>
      <c r="F157" s="9"/>
      <c r="G157" s="9"/>
      <c r="H157" s="9"/>
      <c r="I157" s="9"/>
      <c r="J157" s="9"/>
      <c r="K157" s="10"/>
    </row>
    <row r="158" spans="2:11" ht="12.75">
      <c r="B158" s="9"/>
      <c r="C158" s="9"/>
      <c r="D158" s="9"/>
      <c r="E158" s="9"/>
      <c r="F158" s="9"/>
      <c r="G158" s="9"/>
      <c r="H158" s="9"/>
      <c r="I158" s="9"/>
      <c r="J158" s="9"/>
      <c r="K158" s="10"/>
    </row>
    <row r="159" spans="2:11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2:11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2:11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2:11" ht="12.75">
      <c r="B162" s="9"/>
      <c r="C162" s="9"/>
      <c r="D162" s="9"/>
      <c r="E162" s="9"/>
      <c r="F162" s="9"/>
      <c r="G162" s="9"/>
      <c r="H162" s="9"/>
      <c r="I162" s="9"/>
      <c r="J162" s="9"/>
      <c r="K162" s="10"/>
    </row>
    <row r="163" spans="2:11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2:11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2:11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11" ht="12.75">
      <c r="B166" s="9"/>
      <c r="C166" s="9"/>
      <c r="D166" s="9"/>
      <c r="E166" s="9"/>
      <c r="F166" s="9"/>
      <c r="G166" s="9"/>
      <c r="H166" s="9"/>
      <c r="I166" s="9"/>
      <c r="J166" s="9"/>
      <c r="K166" s="10"/>
    </row>
    <row r="167" spans="2:11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2:11" ht="12.75">
      <c r="B169" s="9"/>
      <c r="C169" s="9"/>
      <c r="D169" s="9"/>
      <c r="E169" s="9"/>
      <c r="F169" s="9"/>
      <c r="G169" s="9"/>
      <c r="H169" s="9"/>
      <c r="I169" s="9"/>
      <c r="J169" s="9"/>
      <c r="K169" s="10"/>
    </row>
    <row r="170" spans="2:11" ht="12.75">
      <c r="B170" s="9"/>
      <c r="C170" s="9"/>
      <c r="D170" s="9"/>
      <c r="E170" s="9"/>
      <c r="F170" s="9"/>
      <c r="G170" s="9"/>
      <c r="H170" s="9"/>
      <c r="I170" s="9"/>
      <c r="J170" s="9"/>
      <c r="K170" s="10"/>
    </row>
    <row r="171" spans="2:11" ht="12.75">
      <c r="B171" s="9"/>
      <c r="C171" s="9"/>
      <c r="D171" s="9"/>
      <c r="E171" s="9"/>
      <c r="F171" s="9"/>
      <c r="G171" s="9"/>
      <c r="H171" s="9"/>
      <c r="I171" s="9"/>
      <c r="J171" s="9"/>
      <c r="K171" s="10"/>
    </row>
    <row r="172" spans="2:11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 ht="12.75">
      <c r="B174" s="9"/>
      <c r="C174" s="9"/>
      <c r="D174" s="9"/>
      <c r="E174" s="9"/>
      <c r="F174" s="9"/>
      <c r="G174" s="9"/>
      <c r="H174" s="9"/>
      <c r="I174" s="9"/>
      <c r="J174" s="9"/>
      <c r="K174" s="10"/>
    </row>
    <row r="175" spans="2:11" ht="12.75">
      <c r="B175" s="9"/>
      <c r="C175" s="9"/>
      <c r="D175" s="9"/>
      <c r="E175" s="9"/>
      <c r="F175" s="9"/>
      <c r="G175" s="9"/>
      <c r="H175" s="9"/>
      <c r="I175" s="9"/>
      <c r="J175" s="9"/>
      <c r="K175" s="10"/>
    </row>
    <row r="176" spans="2:11" ht="12.75">
      <c r="B176" s="9"/>
      <c r="C176" s="9"/>
      <c r="D176" s="9"/>
      <c r="E176" s="9"/>
      <c r="F176" s="9"/>
      <c r="G176" s="9"/>
      <c r="H176" s="9"/>
      <c r="I176" s="9"/>
      <c r="J176" s="9"/>
      <c r="K176" s="10"/>
    </row>
    <row r="177" spans="2:11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2:11" ht="12.75">
      <c r="B179" s="9"/>
      <c r="C179" s="9"/>
      <c r="D179" s="9"/>
      <c r="E179" s="9"/>
      <c r="F179" s="9"/>
      <c r="G179" s="9"/>
      <c r="H179" s="9"/>
      <c r="I179" s="9"/>
      <c r="J179" s="9"/>
      <c r="K179" s="10"/>
    </row>
    <row r="180" spans="2:11" ht="12.75">
      <c r="B180" s="9"/>
      <c r="C180" s="9"/>
      <c r="D180" s="9"/>
      <c r="E180" s="9"/>
      <c r="F180" s="9"/>
      <c r="G180" s="9"/>
      <c r="H180" s="9"/>
      <c r="I180" s="9"/>
      <c r="J180" s="9"/>
      <c r="K180" s="10"/>
    </row>
    <row r="181" spans="2:11" ht="12.75">
      <c r="B181" s="9"/>
      <c r="C181" s="9"/>
      <c r="D181" s="9"/>
      <c r="E181" s="9"/>
      <c r="F181" s="9"/>
      <c r="G181" s="9"/>
      <c r="H181" s="9"/>
      <c r="I181" s="9"/>
      <c r="J181" s="9"/>
      <c r="K181" s="10"/>
    </row>
    <row r="182" spans="2:11" ht="12.75">
      <c r="B182" s="9"/>
      <c r="C182" s="9"/>
      <c r="D182" s="9"/>
      <c r="E182" s="9"/>
      <c r="F182" s="9"/>
      <c r="G182" s="9"/>
      <c r="H182" s="9"/>
      <c r="I182" s="9"/>
      <c r="J182" s="9"/>
      <c r="K182" s="10"/>
    </row>
    <row r="183" spans="2:11" ht="12.75">
      <c r="B183" s="9"/>
      <c r="C183" s="9"/>
      <c r="D183" s="9"/>
      <c r="E183" s="9"/>
      <c r="F183" s="9"/>
      <c r="G183" s="9"/>
      <c r="H183" s="9"/>
      <c r="I183" s="9"/>
      <c r="J183" s="9"/>
      <c r="K183" s="10"/>
    </row>
    <row r="184" spans="2:11" ht="12.75">
      <c r="B184" s="9"/>
      <c r="C184" s="9"/>
      <c r="D184" s="9"/>
      <c r="E184" s="9"/>
      <c r="F184" s="9"/>
      <c r="G184" s="9"/>
      <c r="H184" s="9"/>
      <c r="I184" s="9"/>
      <c r="J184" s="9"/>
      <c r="K184" s="10"/>
    </row>
    <row r="185" spans="2:11" ht="12.75">
      <c r="B185" s="9"/>
      <c r="C185" s="9"/>
      <c r="D185" s="9"/>
      <c r="E185" s="9"/>
      <c r="F185" s="9"/>
      <c r="G185" s="9"/>
      <c r="H185" s="9"/>
      <c r="I185" s="9"/>
      <c r="J185" s="9"/>
      <c r="K185" s="10"/>
    </row>
    <row r="186" spans="2:11" ht="12.75">
      <c r="B186" s="9"/>
      <c r="C186" s="9"/>
      <c r="D186" s="9"/>
      <c r="E186" s="9"/>
      <c r="F186" s="9"/>
      <c r="G186" s="9"/>
      <c r="H186" s="9"/>
      <c r="I186" s="9"/>
      <c r="J186" s="9"/>
      <c r="K186" s="10"/>
    </row>
    <row r="187" spans="2:11" ht="12.75">
      <c r="B187" s="9"/>
      <c r="C187" s="9"/>
      <c r="D187" s="9"/>
      <c r="E187" s="9"/>
      <c r="F187" s="9"/>
      <c r="G187" s="9"/>
      <c r="H187" s="9"/>
      <c r="I187" s="9"/>
      <c r="J187" s="9"/>
      <c r="K187" s="10"/>
    </row>
    <row r="188" spans="2:11" ht="12.75">
      <c r="B188" s="9"/>
      <c r="C188" s="9"/>
      <c r="D188" s="9"/>
      <c r="E188" s="9"/>
      <c r="F188" s="9"/>
      <c r="G188" s="9"/>
      <c r="H188" s="9"/>
      <c r="I188" s="9"/>
      <c r="J188" s="9"/>
      <c r="K188" s="10"/>
    </row>
    <row r="189" spans="2:11" ht="12.75">
      <c r="B189" s="9"/>
      <c r="C189" s="9"/>
      <c r="D189" s="9"/>
      <c r="E189" s="9"/>
      <c r="F189" s="9"/>
      <c r="G189" s="9"/>
      <c r="H189" s="9"/>
      <c r="I189" s="9"/>
      <c r="J189" s="9"/>
      <c r="K189" s="10"/>
    </row>
    <row r="190" spans="2:11" ht="12.75">
      <c r="B190" s="9"/>
      <c r="C190" s="9"/>
      <c r="D190" s="9"/>
      <c r="E190" s="9"/>
      <c r="F190" s="9"/>
      <c r="G190" s="9"/>
      <c r="H190" s="9"/>
      <c r="I190" s="9"/>
      <c r="J190" s="9"/>
      <c r="K190" s="10"/>
    </row>
    <row r="191" spans="2:11" ht="12.75">
      <c r="B191" s="9"/>
      <c r="C191" s="9"/>
      <c r="D191" s="9"/>
      <c r="E191" s="9"/>
      <c r="F191" s="9"/>
      <c r="G191" s="9"/>
      <c r="H191" s="9"/>
      <c r="I191" s="9"/>
      <c r="J191" s="9"/>
      <c r="K191" s="10"/>
    </row>
    <row r="192" spans="2:11" ht="12.75">
      <c r="B192" s="9"/>
      <c r="C192" s="9"/>
      <c r="D192" s="9"/>
      <c r="E192" s="9"/>
      <c r="F192" s="9"/>
      <c r="G192" s="9"/>
      <c r="H192" s="9"/>
      <c r="I192" s="9"/>
      <c r="J192" s="9"/>
      <c r="K192" s="10"/>
    </row>
    <row r="193" spans="2:11" ht="12.75">
      <c r="B193" s="9"/>
      <c r="C193" s="9"/>
      <c r="D193" s="9"/>
      <c r="E193" s="9"/>
      <c r="F193" s="9"/>
      <c r="G193" s="9"/>
      <c r="H193" s="9"/>
      <c r="I193" s="9"/>
      <c r="J193" s="9"/>
      <c r="K193" s="10"/>
    </row>
    <row r="194" spans="2:11" ht="12.75">
      <c r="B194" s="9"/>
      <c r="C194" s="9"/>
      <c r="D194" s="9"/>
      <c r="E194" s="9"/>
      <c r="F194" s="9"/>
      <c r="G194" s="9"/>
      <c r="H194" s="9"/>
      <c r="I194" s="9"/>
      <c r="J194" s="9"/>
      <c r="K194" s="10"/>
    </row>
    <row r="195" spans="2:11" ht="12.75">
      <c r="B195" s="9"/>
      <c r="C195" s="9"/>
      <c r="D195" s="9"/>
      <c r="E195" s="9"/>
      <c r="F195" s="9"/>
      <c r="G195" s="9"/>
      <c r="H195" s="9"/>
      <c r="I195" s="9"/>
      <c r="J195" s="9"/>
      <c r="K195" s="10"/>
    </row>
    <row r="196" spans="2:11" ht="12.75">
      <c r="B196" s="9"/>
      <c r="C196" s="9"/>
      <c r="D196" s="9"/>
      <c r="E196" s="9"/>
      <c r="F196" s="9"/>
      <c r="G196" s="9"/>
      <c r="H196" s="9"/>
      <c r="I196" s="9"/>
      <c r="J196" s="9"/>
      <c r="K196" s="10"/>
    </row>
    <row r="197" spans="2:11" ht="12.75">
      <c r="B197" s="9"/>
      <c r="C197" s="9"/>
      <c r="D197" s="9"/>
      <c r="E197" s="9"/>
      <c r="F197" s="9"/>
      <c r="G197" s="9"/>
      <c r="H197" s="9"/>
      <c r="I197" s="9"/>
      <c r="J197" s="9"/>
      <c r="K197" s="10"/>
    </row>
    <row r="198" spans="2:11" ht="12.75">
      <c r="B198" s="9"/>
      <c r="C198" s="9"/>
      <c r="D198" s="9"/>
      <c r="E198" s="9"/>
      <c r="F198" s="9"/>
      <c r="G198" s="9"/>
      <c r="H198" s="9"/>
      <c r="I198" s="9"/>
      <c r="J198" s="9"/>
      <c r="K198" s="10"/>
    </row>
    <row r="199" spans="2:11" ht="12.75">
      <c r="B199" s="9"/>
      <c r="C199" s="9"/>
      <c r="D199" s="9"/>
      <c r="E199" s="9"/>
      <c r="F199" s="9"/>
      <c r="G199" s="9"/>
      <c r="H199" s="9"/>
      <c r="I199" s="9"/>
      <c r="J199" s="9"/>
      <c r="K199" s="10"/>
    </row>
    <row r="200" spans="2:11" ht="12.75">
      <c r="B200" s="9"/>
      <c r="C200" s="9"/>
      <c r="D200" s="9"/>
      <c r="E200" s="9"/>
      <c r="F200" s="9"/>
      <c r="G200" s="9"/>
      <c r="H200" s="9"/>
      <c r="I200" s="9"/>
      <c r="J200" s="9"/>
      <c r="K200" s="10"/>
    </row>
    <row r="201" spans="2:11" ht="12.75">
      <c r="B201" s="9"/>
      <c r="C201" s="9"/>
      <c r="D201" s="9"/>
      <c r="E201" s="9"/>
      <c r="F201" s="9"/>
      <c r="G201" s="9"/>
      <c r="H201" s="9"/>
      <c r="I201" s="9"/>
      <c r="J201" s="9"/>
      <c r="K201" s="10"/>
    </row>
    <row r="202" spans="2:11" ht="12.75">
      <c r="B202" s="9"/>
      <c r="C202" s="9"/>
      <c r="D202" s="9"/>
      <c r="E202" s="9"/>
      <c r="F202" s="9"/>
      <c r="G202" s="9"/>
      <c r="H202" s="9"/>
      <c r="I202" s="9"/>
      <c r="J202" s="9"/>
      <c r="K202" s="10"/>
    </row>
    <row r="203" spans="2:11" ht="12.75">
      <c r="B203" s="9"/>
      <c r="C203" s="9"/>
      <c r="D203" s="9"/>
      <c r="E203" s="9"/>
      <c r="F203" s="9"/>
      <c r="G203" s="9"/>
      <c r="H203" s="9"/>
      <c r="I203" s="9"/>
      <c r="J203" s="9"/>
      <c r="K203" s="10"/>
    </row>
    <row r="204" spans="2:11" ht="12.75">
      <c r="B204" s="9"/>
      <c r="C204" s="9"/>
      <c r="D204" s="9"/>
      <c r="E204" s="9"/>
      <c r="F204" s="9"/>
      <c r="G204" s="9"/>
      <c r="H204" s="9"/>
      <c r="I204" s="9"/>
      <c r="J204" s="9"/>
      <c r="K204" s="10"/>
    </row>
    <row r="205" spans="2:11" ht="12.75">
      <c r="B205" s="9"/>
      <c r="C205" s="9"/>
      <c r="D205" s="9"/>
      <c r="E205" s="9"/>
      <c r="F205" s="9"/>
      <c r="G205" s="9"/>
      <c r="H205" s="9"/>
      <c r="I205" s="9"/>
      <c r="J205" s="9"/>
      <c r="K205" s="10"/>
    </row>
    <row r="206" spans="2:11" ht="12.75">
      <c r="B206" s="9"/>
      <c r="C206" s="9"/>
      <c r="D206" s="9"/>
      <c r="E206" s="9"/>
      <c r="F206" s="9"/>
      <c r="G206" s="9"/>
      <c r="H206" s="9"/>
      <c r="I206" s="9"/>
      <c r="J206" s="9"/>
      <c r="K206" s="10"/>
    </row>
    <row r="207" spans="2:11" ht="12.75">
      <c r="B207" s="9"/>
      <c r="C207" s="9"/>
      <c r="D207" s="9"/>
      <c r="E207" s="9"/>
      <c r="F207" s="9"/>
      <c r="G207" s="9"/>
      <c r="H207" s="9"/>
      <c r="I207" s="9"/>
      <c r="J207" s="9"/>
      <c r="K207" s="10"/>
    </row>
    <row r="208" spans="2:11" ht="12.75">
      <c r="B208" s="9"/>
      <c r="C208" s="9"/>
      <c r="D208" s="9"/>
      <c r="E208" s="9"/>
      <c r="F208" s="9"/>
      <c r="G208" s="9"/>
      <c r="H208" s="9"/>
      <c r="I208" s="9"/>
      <c r="J208" s="9"/>
      <c r="K208" s="10"/>
    </row>
    <row r="209" spans="2:11" ht="12.75">
      <c r="B209" s="9"/>
      <c r="C209" s="9"/>
      <c r="D209" s="9"/>
      <c r="E209" s="9"/>
      <c r="F209" s="9"/>
      <c r="G209" s="9"/>
      <c r="H209" s="9"/>
      <c r="I209" s="9"/>
      <c r="J209" s="9"/>
      <c r="K209" s="10"/>
    </row>
    <row r="210" spans="2:11" ht="12.75">
      <c r="B210" s="9"/>
      <c r="C210" s="9"/>
      <c r="D210" s="9"/>
      <c r="E210" s="9"/>
      <c r="F210" s="9"/>
      <c r="G210" s="9"/>
      <c r="H210" s="9"/>
      <c r="I210" s="9"/>
      <c r="J210" s="9"/>
      <c r="K210" s="10"/>
    </row>
    <row r="211" spans="2:11" ht="12.75">
      <c r="B211" s="9"/>
      <c r="C211" s="9"/>
      <c r="D211" s="9"/>
      <c r="E211" s="9"/>
      <c r="F211" s="9"/>
      <c r="G211" s="9"/>
      <c r="H211" s="9"/>
      <c r="I211" s="9"/>
      <c r="J211" s="9"/>
      <c r="K211" s="10"/>
    </row>
    <row r="212" spans="2:11" ht="12.75">
      <c r="B212" s="9"/>
      <c r="C212" s="9"/>
      <c r="D212" s="9"/>
      <c r="E212" s="9"/>
      <c r="F212" s="9"/>
      <c r="G212" s="9"/>
      <c r="H212" s="9"/>
      <c r="I212" s="9"/>
      <c r="J212" s="9"/>
      <c r="K212" s="10"/>
    </row>
    <row r="213" spans="2:11" ht="12.75">
      <c r="B213" s="9"/>
      <c r="C213" s="9"/>
      <c r="D213" s="9"/>
      <c r="E213" s="9"/>
      <c r="F213" s="9"/>
      <c r="G213" s="9"/>
      <c r="H213" s="9"/>
      <c r="I213" s="9"/>
      <c r="J213" s="9"/>
      <c r="K213" s="10"/>
    </row>
    <row r="214" spans="2:11" ht="12.75">
      <c r="B214" s="9"/>
      <c r="C214" s="9"/>
      <c r="D214" s="9"/>
      <c r="E214" s="9"/>
      <c r="F214" s="9"/>
      <c r="G214" s="9"/>
      <c r="H214" s="9"/>
      <c r="I214" s="9"/>
      <c r="J214" s="9"/>
      <c r="K214" s="10"/>
    </row>
    <row r="215" spans="2:11" ht="12.75">
      <c r="B215" s="9"/>
      <c r="C215" s="9"/>
      <c r="D215" s="9"/>
      <c r="E215" s="9"/>
      <c r="F215" s="9"/>
      <c r="G215" s="9"/>
      <c r="H215" s="9"/>
      <c r="I215" s="9"/>
      <c r="J215" s="9"/>
      <c r="K215" s="10"/>
    </row>
    <row r="216" spans="2:11" ht="12.75">
      <c r="B216" s="9"/>
      <c r="C216" s="9"/>
      <c r="D216" s="9"/>
      <c r="E216" s="9"/>
      <c r="F216" s="9"/>
      <c r="G216" s="9"/>
      <c r="H216" s="9"/>
      <c r="I216" s="9"/>
      <c r="J216" s="9"/>
      <c r="K216" s="10"/>
    </row>
    <row r="217" spans="2:11" ht="12.75">
      <c r="B217" s="9"/>
      <c r="C217" s="9"/>
      <c r="D217" s="9"/>
      <c r="E217" s="9"/>
      <c r="F217" s="9"/>
      <c r="G217" s="9"/>
      <c r="H217" s="9"/>
      <c r="I217" s="9"/>
      <c r="J217" s="9"/>
      <c r="K217" s="10"/>
    </row>
    <row r="218" spans="2:11" ht="12.75">
      <c r="B218" s="9"/>
      <c r="C218" s="9"/>
      <c r="D218" s="9"/>
      <c r="E218" s="9"/>
      <c r="F218" s="9"/>
      <c r="G218" s="9"/>
      <c r="H218" s="9"/>
      <c r="I218" s="9"/>
      <c r="J218" s="9"/>
      <c r="K218" s="10"/>
    </row>
    <row r="219" spans="2:11" ht="12.75">
      <c r="B219" s="9"/>
      <c r="C219" s="9"/>
      <c r="D219" s="9"/>
      <c r="E219" s="9"/>
      <c r="F219" s="9"/>
      <c r="G219" s="9"/>
      <c r="H219" s="9"/>
      <c r="I219" s="9"/>
      <c r="J219" s="9"/>
      <c r="K219" s="10"/>
    </row>
    <row r="220" spans="2:11" ht="12.75">
      <c r="B220" s="9"/>
      <c r="C220" s="9"/>
      <c r="D220" s="9"/>
      <c r="E220" s="9"/>
      <c r="F220" s="9"/>
      <c r="G220" s="9"/>
      <c r="H220" s="9"/>
      <c r="I220" s="9"/>
      <c r="J220" s="9"/>
      <c r="K220" s="10"/>
    </row>
    <row r="221" spans="2:11" ht="12.75">
      <c r="B221" s="9"/>
      <c r="C221" s="9"/>
      <c r="D221" s="9"/>
      <c r="E221" s="9"/>
      <c r="F221" s="9"/>
      <c r="G221" s="9"/>
      <c r="H221" s="9"/>
      <c r="I221" s="9"/>
      <c r="J221" s="9"/>
      <c r="K221" s="10"/>
    </row>
    <row r="222" spans="2:11" ht="12.75">
      <c r="B222" s="9"/>
      <c r="C222" s="9"/>
      <c r="D222" s="9"/>
      <c r="E222" s="9"/>
      <c r="F222" s="9"/>
      <c r="G222" s="9"/>
      <c r="H222" s="9"/>
      <c r="I222" s="9"/>
      <c r="J222" s="9"/>
      <c r="K222" s="10"/>
    </row>
    <row r="223" spans="2:11" ht="12.75">
      <c r="B223" s="9"/>
      <c r="C223" s="9"/>
      <c r="D223" s="9"/>
      <c r="E223" s="9"/>
      <c r="F223" s="9"/>
      <c r="G223" s="9"/>
      <c r="H223" s="9"/>
      <c r="I223" s="9"/>
      <c r="J223" s="9"/>
      <c r="K223" s="10"/>
    </row>
    <row r="224" spans="2:11" ht="12.75">
      <c r="B224" s="9"/>
      <c r="C224" s="9"/>
      <c r="D224" s="9"/>
      <c r="E224" s="9"/>
      <c r="F224" s="9"/>
      <c r="G224" s="9"/>
      <c r="H224" s="9"/>
      <c r="I224" s="9"/>
      <c r="J224" s="9"/>
      <c r="K224" s="10"/>
    </row>
    <row r="225" spans="2:11" ht="12.75">
      <c r="B225" s="9"/>
      <c r="C225" s="9"/>
      <c r="D225" s="9"/>
      <c r="E225" s="9"/>
      <c r="F225" s="9"/>
      <c r="G225" s="9"/>
      <c r="H225" s="9"/>
      <c r="I225" s="9"/>
      <c r="J225" s="9"/>
      <c r="K225" s="10"/>
    </row>
    <row r="226" spans="2:11" ht="12.75">
      <c r="B226" s="9"/>
      <c r="C226" s="9"/>
      <c r="D226" s="9"/>
      <c r="E226" s="9"/>
      <c r="F226" s="9"/>
      <c r="G226" s="9"/>
      <c r="H226" s="9"/>
      <c r="I226" s="9"/>
      <c r="J226" s="9"/>
      <c r="K226" s="10"/>
    </row>
    <row r="227" spans="2:11" ht="12.75">
      <c r="B227" s="9"/>
      <c r="C227" s="9"/>
      <c r="D227" s="9"/>
      <c r="E227" s="9"/>
      <c r="F227" s="9"/>
      <c r="G227" s="9"/>
      <c r="H227" s="9"/>
      <c r="I227" s="9"/>
      <c r="J227" s="9"/>
      <c r="K227" s="10"/>
    </row>
    <row r="228" spans="2:11" ht="12.75">
      <c r="B228" s="9"/>
      <c r="C228" s="9"/>
      <c r="D228" s="9"/>
      <c r="E228" s="9"/>
      <c r="F228" s="9"/>
      <c r="G228" s="9"/>
      <c r="H228" s="9"/>
      <c r="I228" s="9"/>
      <c r="J228" s="9"/>
      <c r="K228" s="10"/>
    </row>
    <row r="229" spans="2:11" ht="12.75">
      <c r="B229" s="9"/>
      <c r="C229" s="9"/>
      <c r="D229" s="9"/>
      <c r="E229" s="9"/>
      <c r="F229" s="9"/>
      <c r="G229" s="9"/>
      <c r="H229" s="9"/>
      <c r="I229" s="9"/>
      <c r="J229" s="9"/>
      <c r="K229" s="10"/>
    </row>
    <row r="230" spans="2:11" ht="12.75">
      <c r="B230" s="9"/>
      <c r="C230" s="9"/>
      <c r="D230" s="9"/>
      <c r="E230" s="9"/>
      <c r="F230" s="9"/>
      <c r="G230" s="9"/>
      <c r="H230" s="9"/>
      <c r="I230" s="9"/>
      <c r="J230" s="9"/>
      <c r="K230" s="10"/>
    </row>
    <row r="231" spans="2:11" ht="12.75">
      <c r="B231" s="9"/>
      <c r="C231" s="9"/>
      <c r="D231" s="9"/>
      <c r="E231" s="9"/>
      <c r="F231" s="9"/>
      <c r="G231" s="9"/>
      <c r="H231" s="9"/>
      <c r="I231" s="9"/>
      <c r="J231" s="9"/>
      <c r="K231" s="10"/>
    </row>
    <row r="232" spans="2:11" ht="12.75">
      <c r="B232" s="9"/>
      <c r="C232" s="9"/>
      <c r="D232" s="9"/>
      <c r="E232" s="9"/>
      <c r="F232" s="9"/>
      <c r="G232" s="9"/>
      <c r="H232" s="9"/>
      <c r="I232" s="9"/>
      <c r="J232" s="9"/>
      <c r="K232" s="10"/>
    </row>
    <row r="233" spans="2:11" ht="12.75">
      <c r="B233" s="9"/>
      <c r="C233" s="9"/>
      <c r="D233" s="9"/>
      <c r="E233" s="9"/>
      <c r="F233" s="9"/>
      <c r="G233" s="9"/>
      <c r="H233" s="9"/>
      <c r="I233" s="9"/>
      <c r="J233" s="9"/>
      <c r="K233" s="10"/>
    </row>
    <row r="234" spans="2:11" ht="12.75">
      <c r="B234" s="9"/>
      <c r="C234" s="9"/>
      <c r="D234" s="9"/>
      <c r="E234" s="9"/>
      <c r="F234" s="9"/>
      <c r="G234" s="9"/>
      <c r="H234" s="9"/>
      <c r="I234" s="9"/>
      <c r="J234" s="9"/>
      <c r="K234" s="10"/>
    </row>
    <row r="235" spans="2:11" ht="12.75">
      <c r="B235" s="9"/>
      <c r="C235" s="9"/>
      <c r="D235" s="9"/>
      <c r="E235" s="9"/>
      <c r="F235" s="9"/>
      <c r="G235" s="9"/>
      <c r="H235" s="9"/>
      <c r="I235" s="9"/>
      <c r="J235" s="9"/>
      <c r="K235" s="10"/>
    </row>
    <row r="236" spans="2:11" ht="12.75">
      <c r="B236" s="9"/>
      <c r="C236" s="9"/>
      <c r="D236" s="9"/>
      <c r="E236" s="9"/>
      <c r="F236" s="9"/>
      <c r="G236" s="9"/>
      <c r="H236" s="9"/>
      <c r="I236" s="9"/>
      <c r="J236" s="9"/>
      <c r="K236" s="10"/>
    </row>
    <row r="237" spans="2:11" ht="12.75">
      <c r="B237" s="9"/>
      <c r="C237" s="9"/>
      <c r="D237" s="9"/>
      <c r="E237" s="9"/>
      <c r="F237" s="9"/>
      <c r="G237" s="9"/>
      <c r="H237" s="9"/>
      <c r="I237" s="9"/>
      <c r="J237" s="9"/>
      <c r="K237" s="10"/>
    </row>
    <row r="238" spans="2:11" ht="12.75">
      <c r="B238" s="9"/>
      <c r="C238" s="9"/>
      <c r="D238" s="9"/>
      <c r="E238" s="9"/>
      <c r="F238" s="9"/>
      <c r="G238" s="9"/>
      <c r="H238" s="9"/>
      <c r="I238" s="9"/>
      <c r="J238" s="9"/>
      <c r="K238" s="10"/>
    </row>
    <row r="239" spans="2:11" ht="12.75">
      <c r="B239" s="9"/>
      <c r="C239" s="9"/>
      <c r="D239" s="9"/>
      <c r="E239" s="9"/>
      <c r="F239" s="9"/>
      <c r="G239" s="9"/>
      <c r="H239" s="9"/>
      <c r="I239" s="9"/>
      <c r="J239" s="9"/>
      <c r="K239" s="10"/>
    </row>
    <row r="240" spans="2:11" ht="12.75">
      <c r="B240" s="9"/>
      <c r="C240" s="9"/>
      <c r="D240" s="9"/>
      <c r="E240" s="9"/>
      <c r="F240" s="9"/>
      <c r="G240" s="9"/>
      <c r="H240" s="9"/>
      <c r="I240" s="9"/>
      <c r="J240" s="9"/>
      <c r="K240" s="10"/>
    </row>
    <row r="241" spans="2:11" ht="12.75">
      <c r="B241" s="9"/>
      <c r="C241" s="9"/>
      <c r="D241" s="9"/>
      <c r="E241" s="9"/>
      <c r="F241" s="9"/>
      <c r="G241" s="9"/>
      <c r="H241" s="9"/>
      <c r="I241" s="9"/>
      <c r="J241" s="9"/>
      <c r="K241" s="10"/>
    </row>
    <row r="242" spans="2:11" ht="12.75">
      <c r="B242" s="9"/>
      <c r="C242" s="9"/>
      <c r="D242" s="9"/>
      <c r="E242" s="9"/>
      <c r="F242" s="9"/>
      <c r="G242" s="9"/>
      <c r="H242" s="9"/>
      <c r="I242" s="9"/>
      <c r="J242" s="9"/>
      <c r="K242" s="10"/>
    </row>
    <row r="243" spans="2:11" ht="12.75">
      <c r="B243" s="9"/>
      <c r="C243" s="9"/>
      <c r="D243" s="9"/>
      <c r="E243" s="9"/>
      <c r="F243" s="9"/>
      <c r="G243" s="9"/>
      <c r="H243" s="9"/>
      <c r="I243" s="9"/>
      <c r="J243" s="9"/>
      <c r="K243" s="10"/>
    </row>
    <row r="244" spans="2:11" ht="12.75">
      <c r="B244" s="9"/>
      <c r="C244" s="9"/>
      <c r="D244" s="9"/>
      <c r="E244" s="9"/>
      <c r="F244" s="9"/>
      <c r="G244" s="9"/>
      <c r="H244" s="9"/>
      <c r="I244" s="9"/>
      <c r="J244" s="9"/>
      <c r="K244" s="10"/>
    </row>
    <row r="245" spans="2:11" ht="12.75">
      <c r="B245" s="9"/>
      <c r="C245" s="9"/>
      <c r="D245" s="9"/>
      <c r="E245" s="9"/>
      <c r="F245" s="9"/>
      <c r="G245" s="9"/>
      <c r="H245" s="9"/>
      <c r="I245" s="9"/>
      <c r="J245" s="9"/>
      <c r="K245" s="10"/>
    </row>
    <row r="246" spans="2:11" ht="12.75">
      <c r="B246" s="9"/>
      <c r="C246" s="9"/>
      <c r="D246" s="9"/>
      <c r="E246" s="9"/>
      <c r="F246" s="9"/>
      <c r="G246" s="9"/>
      <c r="H246" s="9"/>
      <c r="I246" s="9"/>
      <c r="J246" s="9"/>
      <c r="K246" s="10"/>
    </row>
    <row r="247" spans="2:11" ht="12.75">
      <c r="B247" s="9"/>
      <c r="C247" s="9"/>
      <c r="D247" s="9"/>
      <c r="E247" s="9"/>
      <c r="F247" s="9"/>
      <c r="G247" s="9"/>
      <c r="H247" s="9"/>
      <c r="I247" s="9"/>
      <c r="J247" s="9"/>
      <c r="K247" s="10"/>
    </row>
    <row r="248" spans="2:11" ht="12.75">
      <c r="B248" s="9"/>
      <c r="C248" s="9"/>
      <c r="D248" s="9"/>
      <c r="E248" s="9"/>
      <c r="F248" s="9"/>
      <c r="G248" s="9"/>
      <c r="H248" s="9"/>
      <c r="I248" s="9"/>
      <c r="J248" s="9"/>
      <c r="K248" s="10"/>
    </row>
    <row r="249" spans="2:11" ht="12.75">
      <c r="B249" s="9"/>
      <c r="C249" s="9"/>
      <c r="D249" s="9"/>
      <c r="E249" s="9"/>
      <c r="F249" s="9"/>
      <c r="G249" s="9"/>
      <c r="H249" s="9"/>
      <c r="I249" s="9"/>
      <c r="J249" s="9"/>
      <c r="K249" s="10"/>
    </row>
    <row r="250" spans="2:11" ht="12.75">
      <c r="B250" s="9"/>
      <c r="C250" s="9"/>
      <c r="D250" s="9"/>
      <c r="E250" s="9"/>
      <c r="F250" s="9"/>
      <c r="G250" s="9"/>
      <c r="H250" s="9"/>
      <c r="I250" s="9"/>
      <c r="J250" s="9"/>
      <c r="K250" s="10"/>
    </row>
    <row r="251" spans="2:11" ht="12.75">
      <c r="B251" s="9"/>
      <c r="C251" s="9"/>
      <c r="D251" s="9"/>
      <c r="E251" s="9"/>
      <c r="F251" s="9"/>
      <c r="G251" s="9"/>
      <c r="H251" s="9"/>
      <c r="I251" s="9"/>
      <c r="J251" s="9"/>
      <c r="K251" s="10"/>
    </row>
    <row r="252" spans="2:11" ht="12.75">
      <c r="B252" s="9"/>
      <c r="C252" s="9"/>
      <c r="D252" s="9"/>
      <c r="E252" s="9"/>
      <c r="F252" s="9"/>
      <c r="G252" s="9"/>
      <c r="H252" s="9"/>
      <c r="I252" s="9"/>
      <c r="J252" s="9"/>
      <c r="K252" s="10"/>
    </row>
  </sheetData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52"/>
  <sheetViews>
    <sheetView workbookViewId="0" topLeftCell="A127">
      <selection activeCell="I151" sqref="I151"/>
    </sheetView>
  </sheetViews>
  <sheetFormatPr defaultColWidth="9.33203125" defaultRowHeight="12.75" outlineLevelRow="1"/>
  <cols>
    <col min="1" max="1" width="35.83203125" style="7" customWidth="1"/>
    <col min="2" max="2" width="12.66015625" style="7" customWidth="1"/>
    <col min="3" max="4" width="8.83203125" style="7" customWidth="1"/>
    <col min="5" max="5" width="9.16015625" style="7" customWidth="1"/>
    <col min="6" max="8" width="8.83203125" style="7" customWidth="1"/>
    <col min="9" max="9" width="14.83203125" style="16" customWidth="1"/>
    <col min="10" max="11" width="6.33203125" style="7" customWidth="1"/>
    <col min="12" max="12" width="7.33203125" style="16" customWidth="1"/>
    <col min="13" max="16384" width="9.33203125" style="7" customWidth="1"/>
  </cols>
  <sheetData>
    <row r="1" spans="1:12" ht="69" customHeight="1">
      <c r="A1" s="29" t="s">
        <v>112</v>
      </c>
      <c r="B1" s="6" t="s">
        <v>25</v>
      </c>
      <c r="C1" s="6" t="s">
        <v>38</v>
      </c>
      <c r="D1" s="6" t="s">
        <v>92</v>
      </c>
      <c r="E1" s="6" t="s">
        <v>93</v>
      </c>
      <c r="F1" s="6" t="s">
        <v>68</v>
      </c>
      <c r="G1" s="6" t="s">
        <v>75</v>
      </c>
      <c r="H1" s="6" t="s">
        <v>82</v>
      </c>
      <c r="I1" s="6" t="s">
        <v>37</v>
      </c>
      <c r="L1" s="7"/>
    </row>
    <row r="2" spans="1:12" ht="14.25" customHeight="1">
      <c r="A2" s="26"/>
      <c r="B2" s="6"/>
      <c r="C2" s="6"/>
      <c r="D2" s="6"/>
      <c r="E2" s="6"/>
      <c r="F2" s="6"/>
      <c r="G2" s="6"/>
      <c r="H2" s="6"/>
      <c r="I2" s="6"/>
      <c r="L2" s="7"/>
    </row>
    <row r="3" spans="1:23" s="17" customFormat="1" ht="18">
      <c r="A3" s="17" t="str">
        <f>+LISTIN!A3</f>
        <v>A. Hin Føroyski Fólkaflokkurin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12" ht="12.75" outlineLevel="1">
      <c r="A4" s="7" t="str">
        <f>+LISTIN!A4</f>
        <v>Listin</v>
      </c>
      <c r="B4" s="12">
        <f>+Norðoyggjar!M4</f>
        <v>37</v>
      </c>
      <c r="C4" s="12">
        <f>+Eysturoy!S4</f>
        <v>43</v>
      </c>
      <c r="D4" s="12">
        <f>+Norðstreymoy!J4</f>
        <v>16</v>
      </c>
      <c r="E4" s="12">
        <f>+Suðursteymoy!H4</f>
        <v>77</v>
      </c>
      <c r="F4" s="12">
        <f>+Vágar!H4</f>
        <v>10</v>
      </c>
      <c r="G4" s="12">
        <f>+Sandoy!H4</f>
        <v>10</v>
      </c>
      <c r="H4" s="12">
        <f>+Suðuroy!K4</f>
        <v>12</v>
      </c>
      <c r="I4" s="10">
        <f aca="true" t="shared" si="0" ref="I4:I24">SUM(B4:H4)</f>
        <v>205</v>
      </c>
      <c r="J4" s="11"/>
      <c r="K4" s="11"/>
      <c r="L4" s="10"/>
    </row>
    <row r="5" spans="1:12" ht="12.75" outlineLevel="1">
      <c r="A5" s="7" t="str">
        <f>+LISTIN!A5</f>
        <v>Sølvi Andreasen</v>
      </c>
      <c r="B5" s="12">
        <f>+Norðoyggjar!M5</f>
        <v>5</v>
      </c>
      <c r="C5" s="12">
        <f>+Eysturoy!S5</f>
        <v>3</v>
      </c>
      <c r="D5" s="12">
        <f>+Norðstreymoy!J5</f>
        <v>2</v>
      </c>
      <c r="E5" s="12">
        <f>+Suðursteymoy!H5</f>
        <v>4</v>
      </c>
      <c r="F5" s="12">
        <f>+Vágar!H5</f>
        <v>0</v>
      </c>
      <c r="G5" s="12">
        <f>+Sandoy!H5</f>
        <v>0</v>
      </c>
      <c r="H5" s="12">
        <f>+Suðuroy!K5</f>
        <v>16</v>
      </c>
      <c r="I5" s="10">
        <f t="shared" si="0"/>
        <v>30</v>
      </c>
      <c r="J5" s="11"/>
      <c r="K5" s="11"/>
      <c r="L5" s="10"/>
    </row>
    <row r="6" spans="1:12" ht="12.75" outlineLevel="1">
      <c r="A6" s="7" t="str">
        <f>+LISTIN!A6</f>
        <v>Óli Breckmann</v>
      </c>
      <c r="B6" s="12">
        <f>+Norðoyggjar!M6</f>
        <v>86</v>
      </c>
      <c r="C6" s="12">
        <f>+Eysturoy!S6</f>
        <v>108</v>
      </c>
      <c r="D6" s="12">
        <f>+Norðstreymoy!J6</f>
        <v>39</v>
      </c>
      <c r="E6" s="12">
        <f>+Suðursteymoy!H6</f>
        <v>472</v>
      </c>
      <c r="F6" s="12">
        <f>+Vágar!H6</f>
        <v>10</v>
      </c>
      <c r="G6" s="12">
        <f>+Sandoy!H6</f>
        <v>22</v>
      </c>
      <c r="H6" s="12">
        <f>+Suðuroy!K6</f>
        <v>28</v>
      </c>
      <c r="I6" s="10">
        <f t="shared" si="0"/>
        <v>765</v>
      </c>
      <c r="J6" s="11"/>
      <c r="K6" s="11"/>
      <c r="L6" s="10"/>
    </row>
    <row r="7" spans="1:12" ht="12.75" outlineLevel="1">
      <c r="A7" s="7" t="str">
        <f>+LISTIN!A7</f>
        <v>Hanna Dalsenni</v>
      </c>
      <c r="B7" s="12">
        <f>+Norðoyggjar!M7</f>
        <v>26</v>
      </c>
      <c r="C7" s="12">
        <f>+Eysturoy!S7</f>
        <v>2</v>
      </c>
      <c r="D7" s="12">
        <f>+Norðstreymoy!J7</f>
        <v>1</v>
      </c>
      <c r="E7" s="12">
        <f>+Suðursteymoy!H7</f>
        <v>7</v>
      </c>
      <c r="F7" s="12">
        <f>+Vágar!H7</f>
        <v>0</v>
      </c>
      <c r="G7" s="12">
        <f>+Sandoy!H7</f>
        <v>0</v>
      </c>
      <c r="H7" s="12">
        <f>+Suðuroy!K7</f>
        <v>0</v>
      </c>
      <c r="I7" s="10">
        <f t="shared" si="0"/>
        <v>36</v>
      </c>
      <c r="J7" s="11"/>
      <c r="K7" s="11"/>
      <c r="L7" s="10"/>
    </row>
    <row r="8" spans="1:12" ht="12.75" outlineLevel="1">
      <c r="A8" s="7" t="str">
        <f>+LISTIN!A8</f>
        <v>Bjarni Djurholm</v>
      </c>
      <c r="B8" s="12">
        <f>+Norðoyggjar!M8</f>
        <v>2</v>
      </c>
      <c r="C8" s="12">
        <f>+Eysturoy!S8</f>
        <v>9</v>
      </c>
      <c r="D8" s="12">
        <f>+Norðstreymoy!J8</f>
        <v>43</v>
      </c>
      <c r="E8" s="12">
        <f>+Suðursteymoy!H8</f>
        <v>133</v>
      </c>
      <c r="F8" s="12">
        <f>+Vágar!H8</f>
        <v>1</v>
      </c>
      <c r="G8" s="12">
        <f>+Sandoy!H8</f>
        <v>10</v>
      </c>
      <c r="H8" s="12">
        <f>+Suðuroy!K8</f>
        <v>2</v>
      </c>
      <c r="I8" s="10">
        <f t="shared" si="0"/>
        <v>200</v>
      </c>
      <c r="J8" s="11"/>
      <c r="K8" s="11"/>
      <c r="L8" s="10"/>
    </row>
    <row r="9" spans="1:12" ht="12.75" outlineLevel="1">
      <c r="A9" s="7" t="str">
        <f>+LISTIN!A9</f>
        <v>Tummas í Garði</v>
      </c>
      <c r="B9" s="12">
        <f>+Norðoyggjar!M9</f>
        <v>0</v>
      </c>
      <c r="C9" s="12">
        <f>+Eysturoy!S9</f>
        <v>23</v>
      </c>
      <c r="D9" s="12">
        <f>+Norðstreymoy!J9</f>
        <v>0</v>
      </c>
      <c r="E9" s="12">
        <f>+Suðursteymoy!H9</f>
        <v>31</v>
      </c>
      <c r="F9" s="12">
        <f>+Vágar!H9</f>
        <v>3</v>
      </c>
      <c r="G9" s="12">
        <f>+Sandoy!H9</f>
        <v>1</v>
      </c>
      <c r="H9" s="12">
        <f>+Suðuroy!K9</f>
        <v>0</v>
      </c>
      <c r="I9" s="10">
        <f t="shared" si="0"/>
        <v>58</v>
      </c>
      <c r="J9" s="11"/>
      <c r="K9" s="11"/>
      <c r="L9" s="10"/>
    </row>
    <row r="10" spans="1:12" ht="12.75" outlineLevel="1">
      <c r="A10" s="7" t="str">
        <f>+LISTIN!A10</f>
        <v>Niels Pauli Hammer</v>
      </c>
      <c r="B10" s="12">
        <f>+Norðoyggjar!M10</f>
        <v>1</v>
      </c>
      <c r="C10" s="12">
        <f>+Eysturoy!S10</f>
        <v>0</v>
      </c>
      <c r="D10" s="12">
        <f>+Norðstreymoy!J10</f>
        <v>0</v>
      </c>
      <c r="E10" s="12">
        <f>+Suðursteymoy!H10</f>
        <v>3</v>
      </c>
      <c r="F10" s="12">
        <f>+Vágar!H10</f>
        <v>0</v>
      </c>
      <c r="G10" s="12">
        <f>+Sandoy!H10</f>
        <v>0</v>
      </c>
      <c r="H10" s="12">
        <f>+Suðuroy!K10</f>
        <v>15</v>
      </c>
      <c r="I10" s="10">
        <f t="shared" si="0"/>
        <v>19</v>
      </c>
      <c r="J10" s="11"/>
      <c r="K10" s="11"/>
      <c r="L10" s="10"/>
    </row>
    <row r="11" spans="1:12" ht="12.75" outlineLevel="1">
      <c r="A11" s="7" t="str">
        <f>+LISTIN!A11</f>
        <v>Anna Krog Hentze</v>
      </c>
      <c r="B11" s="12">
        <f>+Norðoyggjar!M11</f>
        <v>0</v>
      </c>
      <c r="C11" s="12">
        <f>+Eysturoy!S11</f>
        <v>2</v>
      </c>
      <c r="D11" s="12">
        <f>+Norðstreymoy!J11</f>
        <v>0</v>
      </c>
      <c r="E11" s="12">
        <f>+Suðursteymoy!H11</f>
        <v>15</v>
      </c>
      <c r="F11" s="12">
        <f>+Vágar!H11</f>
        <v>1</v>
      </c>
      <c r="G11" s="12">
        <f>+Sandoy!H11</f>
        <v>54</v>
      </c>
      <c r="H11" s="12">
        <f>+Suðuroy!K11</f>
        <v>3</v>
      </c>
      <c r="I11" s="10">
        <f t="shared" si="0"/>
        <v>75</v>
      </c>
      <c r="J11" s="11"/>
      <c r="K11" s="11"/>
      <c r="L11" s="10"/>
    </row>
    <row r="12" spans="1:12" ht="12.75" outlineLevel="1">
      <c r="A12" s="7" t="str">
        <f>+LISTIN!A12</f>
        <v>Hanna Jensen</v>
      </c>
      <c r="B12" s="12">
        <f>+Norðoyggjar!M12</f>
        <v>7</v>
      </c>
      <c r="C12" s="12">
        <f>+Eysturoy!S12</f>
        <v>33</v>
      </c>
      <c r="D12" s="12">
        <f>+Norðstreymoy!J12</f>
        <v>0</v>
      </c>
      <c r="E12" s="12">
        <f>+Suðursteymoy!H12</f>
        <v>20</v>
      </c>
      <c r="F12" s="12">
        <f>+Vágar!H12</f>
        <v>2</v>
      </c>
      <c r="G12" s="12">
        <f>+Sandoy!H12</f>
        <v>0</v>
      </c>
      <c r="H12" s="12">
        <f>+Suðuroy!K12</f>
        <v>2</v>
      </c>
      <c r="I12" s="10">
        <f t="shared" si="0"/>
        <v>64</v>
      </c>
      <c r="J12" s="11"/>
      <c r="K12" s="11"/>
      <c r="L12" s="10"/>
    </row>
    <row r="13" spans="1:12" ht="12.75" outlineLevel="1">
      <c r="A13" s="7" t="str">
        <f>+LISTIN!A13</f>
        <v>Kjartan Joensen</v>
      </c>
      <c r="B13" s="12">
        <f>+Norðoyggjar!M13</f>
        <v>3</v>
      </c>
      <c r="C13" s="12">
        <f>+Eysturoy!S13</f>
        <v>52</v>
      </c>
      <c r="D13" s="12">
        <f>+Norðstreymoy!J13</f>
        <v>2</v>
      </c>
      <c r="E13" s="12">
        <f>+Suðursteymoy!H13</f>
        <v>7</v>
      </c>
      <c r="F13" s="12">
        <f>+Vágar!H13</f>
        <v>0</v>
      </c>
      <c r="G13" s="12">
        <f>+Sandoy!H13</f>
        <v>0</v>
      </c>
      <c r="H13" s="12">
        <f>+Suðuroy!K13</f>
        <v>2</v>
      </c>
      <c r="I13" s="10">
        <f t="shared" si="0"/>
        <v>66</v>
      </c>
      <c r="J13" s="11"/>
      <c r="K13" s="11"/>
      <c r="L13" s="10"/>
    </row>
    <row r="14" spans="1:12" ht="12.75" outlineLevel="1">
      <c r="A14" s="7" t="str">
        <f>+LISTIN!A14</f>
        <v>Jógvan á Lakjuni</v>
      </c>
      <c r="B14" s="12">
        <f>+Norðoyggjar!M14</f>
        <v>48</v>
      </c>
      <c r="C14" s="12">
        <f>+Eysturoy!S14</f>
        <v>212</v>
      </c>
      <c r="D14" s="12">
        <f>+Norðstreymoy!J14</f>
        <v>3</v>
      </c>
      <c r="E14" s="12">
        <f>+Suðursteymoy!H14</f>
        <v>61</v>
      </c>
      <c r="F14" s="12">
        <f>+Vágar!H14</f>
        <v>6</v>
      </c>
      <c r="G14" s="12">
        <f>+Sandoy!H14</f>
        <v>0</v>
      </c>
      <c r="H14" s="12">
        <f>+Suðuroy!K14</f>
        <v>2</v>
      </c>
      <c r="I14" s="10">
        <f t="shared" si="0"/>
        <v>332</v>
      </c>
      <c r="J14" s="11"/>
      <c r="K14" s="11"/>
      <c r="L14" s="10"/>
    </row>
    <row r="15" spans="1:12" ht="12.75" outlineLevel="1">
      <c r="A15" s="7" t="str">
        <f>+LISTIN!A15</f>
        <v>Poul Michelsen</v>
      </c>
      <c r="B15" s="12">
        <f>+Norðoyggjar!M15</f>
        <v>2</v>
      </c>
      <c r="C15" s="12">
        <f>+Eysturoy!S15</f>
        <v>15</v>
      </c>
      <c r="D15" s="12">
        <f>+Norðstreymoy!J15</f>
        <v>5</v>
      </c>
      <c r="E15" s="12">
        <f>+Suðursteymoy!H15</f>
        <v>142</v>
      </c>
      <c r="F15" s="12">
        <f>+Vágar!H15</f>
        <v>0</v>
      </c>
      <c r="G15" s="12">
        <f>+Sandoy!H15</f>
        <v>0</v>
      </c>
      <c r="H15" s="12">
        <f>+Suðuroy!K15</f>
        <v>1</v>
      </c>
      <c r="I15" s="10">
        <f t="shared" si="0"/>
        <v>165</v>
      </c>
      <c r="J15" s="11"/>
      <c r="K15" s="11"/>
      <c r="L15" s="10"/>
    </row>
    <row r="16" spans="1:12" ht="12.75" outlineLevel="1">
      <c r="A16" s="7" t="str">
        <f>+LISTIN!A16</f>
        <v>Jákup Mikkelsen</v>
      </c>
      <c r="B16" s="12">
        <f>+Norðoyggjar!M16</f>
        <v>369</v>
      </c>
      <c r="C16" s="12">
        <f>+Eysturoy!S16</f>
        <v>19</v>
      </c>
      <c r="D16" s="12">
        <f>+Norðstreymoy!J16</f>
        <v>9</v>
      </c>
      <c r="E16" s="12">
        <f>+Suðursteymoy!H16</f>
        <v>24</v>
      </c>
      <c r="F16" s="12">
        <f>+Vágar!H16</f>
        <v>1</v>
      </c>
      <c r="G16" s="12">
        <v>3</v>
      </c>
      <c r="H16" s="12">
        <f>+Suðuroy!K16</f>
        <v>5</v>
      </c>
      <c r="I16" s="10">
        <f t="shared" si="0"/>
        <v>430</v>
      </c>
      <c r="J16" s="11"/>
      <c r="K16" s="11"/>
      <c r="L16" s="10"/>
    </row>
    <row r="17" spans="1:12" ht="12.75" outlineLevel="1">
      <c r="A17" s="7" t="str">
        <f>+LISTIN!A17</f>
        <v>Bjarti Mohr</v>
      </c>
      <c r="B17" s="12">
        <f>+Norðoyggjar!M17</f>
        <v>1</v>
      </c>
      <c r="C17" s="12">
        <f>+Eysturoy!S17</f>
        <v>4</v>
      </c>
      <c r="D17" s="12">
        <f>+Norðstreymoy!J17</f>
        <v>0</v>
      </c>
      <c r="E17" s="12">
        <f>+Suðursteymoy!H17</f>
        <v>40</v>
      </c>
      <c r="F17" s="12">
        <f>+Vágar!H17</f>
        <v>1</v>
      </c>
      <c r="G17" s="12">
        <f>+Sandoy!H17</f>
        <v>2</v>
      </c>
      <c r="H17" s="12">
        <f>+Suðuroy!K17</f>
        <v>0</v>
      </c>
      <c r="I17" s="10">
        <f t="shared" si="0"/>
        <v>48</v>
      </c>
      <c r="J17" s="11"/>
      <c r="K17" s="11"/>
      <c r="L17" s="10"/>
    </row>
    <row r="18" spans="1:12" ht="12.75" outlineLevel="1">
      <c r="A18" s="7" t="str">
        <f>+LISTIN!A18</f>
        <v>Jørgen Niclasen</v>
      </c>
      <c r="B18" s="12">
        <f>+Norðoyggjar!M18</f>
        <v>157</v>
      </c>
      <c r="C18" s="12">
        <f>+Eysturoy!S18</f>
        <v>104</v>
      </c>
      <c r="D18" s="12">
        <f>+Norðstreymoy!J18</f>
        <v>92</v>
      </c>
      <c r="E18" s="12">
        <f>+Suðursteymoy!H18</f>
        <v>169</v>
      </c>
      <c r="F18" s="12">
        <f>+Vágar!H18</f>
        <v>357</v>
      </c>
      <c r="G18" s="12">
        <f>+Sandoy!H18</f>
        <v>54</v>
      </c>
      <c r="H18" s="12">
        <f>+Suðuroy!K18</f>
        <v>26</v>
      </c>
      <c r="I18" s="10">
        <f t="shared" si="0"/>
        <v>959</v>
      </c>
      <c r="J18" s="11"/>
      <c r="K18" s="11"/>
      <c r="L18" s="10"/>
    </row>
    <row r="19" spans="1:12" ht="12.75" outlineLevel="1">
      <c r="A19" s="7" t="str">
        <f>+LISTIN!A19</f>
        <v>Rodmundur Nielsen</v>
      </c>
      <c r="B19" s="12">
        <f>+Norðoyggjar!M19</f>
        <v>29</v>
      </c>
      <c r="C19" s="12">
        <f>+Eysturoy!S19</f>
        <v>142</v>
      </c>
      <c r="D19" s="12">
        <f>+Norðstreymoy!J19</f>
        <v>12</v>
      </c>
      <c r="E19" s="12">
        <f>+Suðursteymoy!H19</f>
        <v>40</v>
      </c>
      <c r="F19" s="12">
        <f>+Vágar!H19</f>
        <v>7</v>
      </c>
      <c r="G19" s="12">
        <f>+Sandoy!H19</f>
        <v>4</v>
      </c>
      <c r="H19" s="12">
        <f>+Suðuroy!K19</f>
        <v>1</v>
      </c>
      <c r="I19" s="10">
        <f t="shared" si="0"/>
        <v>235</v>
      </c>
      <c r="J19" s="11"/>
      <c r="K19" s="11"/>
      <c r="L19" s="10"/>
    </row>
    <row r="20" spans="1:12" ht="12.75" outlineLevel="1">
      <c r="A20" s="7" t="str">
        <f>+LISTIN!A20</f>
        <v>Annika Olsen</v>
      </c>
      <c r="B20" s="12">
        <f>+Norðoyggjar!M20</f>
        <v>37</v>
      </c>
      <c r="C20" s="12">
        <f>+Eysturoy!S20</f>
        <v>100</v>
      </c>
      <c r="D20" s="12">
        <f>+Norðstreymoy!J20</f>
        <v>38</v>
      </c>
      <c r="E20" s="12">
        <f>+Suðursteymoy!H20</f>
        <v>295</v>
      </c>
      <c r="F20" s="12">
        <f>+Vágar!H20</f>
        <v>21</v>
      </c>
      <c r="G20" s="12">
        <f>+Sandoy!H20</f>
        <v>6</v>
      </c>
      <c r="H20" s="12">
        <f>+Suðuroy!K20</f>
        <v>37</v>
      </c>
      <c r="I20" s="10">
        <f t="shared" si="0"/>
        <v>534</v>
      </c>
      <c r="J20" s="11"/>
      <c r="K20" s="11"/>
      <c r="L20" s="10"/>
    </row>
    <row r="21" spans="1:12" ht="12.75" outlineLevel="1">
      <c r="A21" s="7" t="str">
        <f>+LISTIN!A21</f>
        <v>Malena Thomsen</v>
      </c>
      <c r="B21" s="12">
        <f>+Norðoyggjar!M21</f>
        <v>6</v>
      </c>
      <c r="C21" s="12">
        <f>+Eysturoy!S21</f>
        <v>43</v>
      </c>
      <c r="D21" s="12">
        <f>+Norðstreymoy!J21</f>
        <v>1</v>
      </c>
      <c r="E21" s="12">
        <f>+Suðursteymoy!H21</f>
        <v>3</v>
      </c>
      <c r="F21" s="12">
        <f>+Vágar!H21</f>
        <v>0</v>
      </c>
      <c r="G21" s="12">
        <f>+Sandoy!H21</f>
        <v>0</v>
      </c>
      <c r="H21" s="12">
        <f>+Suðuroy!K21</f>
        <v>1</v>
      </c>
      <c r="I21" s="10">
        <f t="shared" si="0"/>
        <v>54</v>
      </c>
      <c r="J21" s="11"/>
      <c r="K21" s="11"/>
      <c r="L21" s="10"/>
    </row>
    <row r="22" spans="1:12" ht="12.75" outlineLevel="1">
      <c r="A22" s="7" t="str">
        <f>+LISTIN!A22</f>
        <v>Jacob Vestergaard</v>
      </c>
      <c r="B22" s="12">
        <f>+Norðoyggjar!M22</f>
        <v>11</v>
      </c>
      <c r="C22" s="12">
        <f>+Eysturoy!S22</f>
        <v>12</v>
      </c>
      <c r="D22" s="12">
        <f>+Norðstreymoy!J22</f>
        <v>3</v>
      </c>
      <c r="E22" s="12">
        <f>+Suðursteymoy!H22</f>
        <v>23</v>
      </c>
      <c r="F22" s="12">
        <f>+Vágar!H22</f>
        <v>1</v>
      </c>
      <c r="G22" s="12">
        <f>+Sandoy!H22</f>
        <v>6</v>
      </c>
      <c r="H22" s="12">
        <f>+Suðuroy!K22</f>
        <v>266</v>
      </c>
      <c r="I22" s="10">
        <f>SUM(B22:H22)</f>
        <v>322</v>
      </c>
      <c r="J22" s="11"/>
      <c r="K22" s="11"/>
      <c r="L22" s="10"/>
    </row>
    <row r="23" spans="1:12" ht="12.75" outlineLevel="1">
      <c r="A23" s="7" t="str">
        <f>+LISTIN!A23</f>
        <v>Heðin Zachariasen</v>
      </c>
      <c r="B23" s="12">
        <f>+Norðoyggjar!M23</f>
        <v>5</v>
      </c>
      <c r="C23" s="12">
        <f>+Eysturoy!S23</f>
        <v>14</v>
      </c>
      <c r="D23" s="12">
        <f>+Norðstreymoy!J23</f>
        <v>88</v>
      </c>
      <c r="E23" s="12">
        <f>+Suðursteymoy!H23</f>
        <v>23</v>
      </c>
      <c r="F23" s="12">
        <f>+Vágar!H23</f>
        <v>0</v>
      </c>
      <c r="G23" s="12">
        <f>+Sandoy!H23</f>
        <v>1</v>
      </c>
      <c r="H23" s="12">
        <f>+Suðuroy!K23</f>
        <v>0</v>
      </c>
      <c r="I23" s="10">
        <f>SUM(B23:H23)</f>
        <v>131</v>
      </c>
      <c r="J23" s="11"/>
      <c r="K23" s="11"/>
      <c r="L23" s="10"/>
    </row>
    <row r="24" spans="1:12" s="16" customFormat="1" ht="12.75">
      <c r="A24" s="16" t="str">
        <f>+LISTIN!A24</f>
        <v>Listi A tilsamans</v>
      </c>
      <c r="B24" s="8">
        <f>+Norðoyggjar!M24</f>
        <v>832</v>
      </c>
      <c r="C24" s="8">
        <f>+Eysturoy!S24</f>
        <v>940</v>
      </c>
      <c r="D24" s="8">
        <f>+Norðstreymoy!J24</f>
        <v>354</v>
      </c>
      <c r="E24" s="8">
        <f>+Suðursteymoy!H24</f>
        <v>1589</v>
      </c>
      <c r="F24" s="8">
        <f>+Vágar!H24</f>
        <v>421</v>
      </c>
      <c r="G24" s="8">
        <f>+Sandoy!H24</f>
        <v>173</v>
      </c>
      <c r="H24" s="8">
        <f>+Suðuroy!K24</f>
        <v>419</v>
      </c>
      <c r="I24" s="10">
        <f t="shared" si="0"/>
        <v>4728</v>
      </c>
      <c r="J24" s="8"/>
      <c r="K24" s="8"/>
      <c r="L24" s="8"/>
    </row>
    <row r="25" spans="1:12" ht="12.75">
      <c r="A25" s="7">
        <f>+LISTIN!A25</f>
      </c>
      <c r="B25" s="8"/>
      <c r="C25" s="8"/>
      <c r="D25" s="8"/>
      <c r="E25" s="8"/>
      <c r="F25" s="8"/>
      <c r="G25" s="8"/>
      <c r="H25" s="12">
        <f>+Suðuroy!K25</f>
      </c>
      <c r="I25" s="8"/>
      <c r="J25" s="12"/>
      <c r="K25" s="12"/>
      <c r="L25" s="12"/>
    </row>
    <row r="26" spans="1:23" s="17" customFormat="1" ht="18">
      <c r="A26" s="17" t="str">
        <f>+LISTIN!A26</f>
        <v>B. Sambandsflokkurin</v>
      </c>
      <c r="B26" s="8"/>
      <c r="C26" s="8"/>
      <c r="D26" s="8"/>
      <c r="E26" s="8"/>
      <c r="F26" s="8"/>
      <c r="G26" s="8"/>
      <c r="H26" s="12"/>
      <c r="I26" s="10"/>
      <c r="J26" s="10"/>
      <c r="K26" s="10"/>
      <c r="L26" s="10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12" ht="12.75" outlineLevel="1">
      <c r="A27" s="7" t="str">
        <f>+LISTIN!A27</f>
        <v>Listin</v>
      </c>
      <c r="B27" s="12">
        <f>+Norðoyggjar!M27</f>
        <v>30</v>
      </c>
      <c r="C27" s="12">
        <f>+Eysturoy!S27</f>
        <v>151</v>
      </c>
      <c r="D27" s="12">
        <f>+Norðstreymoy!J27</f>
        <v>53</v>
      </c>
      <c r="E27" s="12">
        <f>+Suðursteymoy!H27</f>
        <v>221</v>
      </c>
      <c r="F27" s="12">
        <f>+Vágar!H27</f>
        <v>72</v>
      </c>
      <c r="G27" s="12">
        <f>+Sandoy!H27</f>
        <v>10</v>
      </c>
      <c r="H27" s="12">
        <f>+Suðuroy!K27</f>
        <v>70</v>
      </c>
      <c r="I27" s="10">
        <f aca="true" t="shared" si="1" ref="I27:I50">SUM(B27:H27)</f>
        <v>607</v>
      </c>
      <c r="J27" s="11"/>
      <c r="K27" s="11"/>
      <c r="L27" s="10"/>
    </row>
    <row r="28" spans="1:12" ht="12.75" outlineLevel="1">
      <c r="A28" s="7" t="str">
        <f>+LISTIN!A28</f>
        <v>Helgi Abrahamsen</v>
      </c>
      <c r="B28" s="12">
        <f>+Norðoyggjar!M28</f>
        <v>2</v>
      </c>
      <c r="C28" s="12">
        <f>+Eysturoy!S28</f>
        <v>162</v>
      </c>
      <c r="D28" s="12">
        <f>+Norðstreymoy!J28</f>
        <v>6</v>
      </c>
      <c r="E28" s="12">
        <f>+Suðursteymoy!H28</f>
        <v>21</v>
      </c>
      <c r="F28" s="12">
        <f>+Vágar!H28</f>
        <v>0</v>
      </c>
      <c r="G28" s="12">
        <f>+Sandoy!H28</f>
        <v>0</v>
      </c>
      <c r="H28" s="12">
        <f>+Suðuroy!K28</f>
        <v>0</v>
      </c>
      <c r="I28" s="10">
        <f t="shared" si="1"/>
        <v>191</v>
      </c>
      <c r="J28" s="11"/>
      <c r="K28" s="11"/>
      <c r="L28" s="10"/>
    </row>
    <row r="29" spans="1:12" ht="12.75" outlineLevel="1">
      <c r="A29" s="7" t="str">
        <f>+LISTIN!A29</f>
        <v>Svenning Borg</v>
      </c>
      <c r="B29" s="12">
        <f>+Norðoyggjar!M29</f>
        <v>1</v>
      </c>
      <c r="C29" s="12">
        <f>+Eysturoy!S29</f>
        <v>0</v>
      </c>
      <c r="D29" s="12">
        <f>+Norðstreymoy!J29</f>
        <v>1</v>
      </c>
      <c r="E29" s="12">
        <f>+Suðursteymoy!H29</f>
        <v>2</v>
      </c>
      <c r="F29" s="12">
        <f>+Vágar!H29</f>
        <v>0</v>
      </c>
      <c r="G29" s="12">
        <f>+Sandoy!H29</f>
        <v>0</v>
      </c>
      <c r="H29" s="12">
        <f>+Suðuroy!K29</f>
        <v>32</v>
      </c>
      <c r="I29" s="10">
        <f t="shared" si="1"/>
        <v>36</v>
      </c>
      <c r="J29" s="11"/>
      <c r="K29" s="11"/>
      <c r="L29" s="10"/>
    </row>
    <row r="30" spans="1:12" ht="12.75" outlineLevel="1">
      <c r="A30" s="7" t="str">
        <f>+LISTIN!A30</f>
        <v>Annfinn Brekkstein</v>
      </c>
      <c r="B30" s="12">
        <f>+Norðoyggjar!M30</f>
        <v>0</v>
      </c>
      <c r="C30" s="12">
        <f>+Eysturoy!S30</f>
        <v>1</v>
      </c>
      <c r="D30" s="12">
        <f>+Norðstreymoy!J30</f>
        <v>1</v>
      </c>
      <c r="E30" s="12">
        <f>+Suðursteymoy!H30</f>
        <v>55</v>
      </c>
      <c r="F30" s="12">
        <f>+Vágar!H30</f>
        <v>1</v>
      </c>
      <c r="G30" s="12">
        <f>+Sandoy!H30</f>
        <v>0</v>
      </c>
      <c r="H30" s="12">
        <f>+Suðuroy!K30</f>
        <v>0</v>
      </c>
      <c r="I30" s="10">
        <f t="shared" si="1"/>
        <v>58</v>
      </c>
      <c r="J30" s="11"/>
      <c r="K30" s="11"/>
      <c r="L30" s="10"/>
    </row>
    <row r="31" spans="1:12" ht="12.75" outlineLevel="1">
      <c r="A31" s="7" t="str">
        <f>+LISTIN!A31</f>
        <v>Johan Dahl</v>
      </c>
      <c r="B31" s="12">
        <f>+Norðoyggjar!M31</f>
        <v>9</v>
      </c>
      <c r="C31" s="12">
        <f>+Eysturoy!S31</f>
        <v>36</v>
      </c>
      <c r="D31" s="12">
        <f>+Norðstreymoy!J31</f>
        <v>23</v>
      </c>
      <c r="E31" s="12">
        <f>+Suðursteymoy!H31</f>
        <v>80</v>
      </c>
      <c r="F31" s="12">
        <f>+Vágar!H31</f>
        <v>6</v>
      </c>
      <c r="G31" s="12">
        <f>+Sandoy!H31</f>
        <v>3</v>
      </c>
      <c r="H31" s="12">
        <f>+Suðuroy!K31</f>
        <v>165</v>
      </c>
      <c r="I31" s="10">
        <f t="shared" si="1"/>
        <v>322</v>
      </c>
      <c r="J31" s="11"/>
      <c r="K31" s="11"/>
      <c r="L31" s="10"/>
    </row>
    <row r="32" spans="1:12" ht="12.75" outlineLevel="1">
      <c r="A32" s="7" t="str">
        <f>+LISTIN!A32</f>
        <v>Marjus Dam</v>
      </c>
      <c r="B32" s="12">
        <f>+Norðoyggjar!M32</f>
        <v>0</v>
      </c>
      <c r="C32" s="12">
        <f>+Eysturoy!S32</f>
        <v>2</v>
      </c>
      <c r="D32" s="12">
        <f>+Norðstreymoy!J32</f>
        <v>3</v>
      </c>
      <c r="E32" s="12">
        <f>+Suðursteymoy!H32</f>
        <v>19</v>
      </c>
      <c r="F32" s="12">
        <f>+Vágar!H32</f>
        <v>95</v>
      </c>
      <c r="G32" s="12">
        <f>+Sandoy!H32</f>
        <v>4</v>
      </c>
      <c r="H32" s="12">
        <f>+Suðuroy!K32</f>
        <v>3</v>
      </c>
      <c r="I32" s="10">
        <f t="shared" si="1"/>
        <v>126</v>
      </c>
      <c r="J32" s="11"/>
      <c r="K32" s="11"/>
      <c r="L32" s="10"/>
    </row>
    <row r="33" spans="1:12" ht="12.75" outlineLevel="1">
      <c r="A33" s="7" t="str">
        <f>+LISTIN!A33</f>
        <v>Erikka Elttør</v>
      </c>
      <c r="B33" s="12">
        <f>+Norðoyggjar!M33</f>
        <v>17</v>
      </c>
      <c r="C33" s="12">
        <f>+Eysturoy!S33</f>
        <v>1</v>
      </c>
      <c r="D33" s="12">
        <f>+Norðstreymoy!J33</f>
        <v>2</v>
      </c>
      <c r="E33" s="12">
        <f>+Suðursteymoy!H33</f>
        <v>12</v>
      </c>
      <c r="F33" s="12">
        <f>+Vágar!H33</f>
        <v>1</v>
      </c>
      <c r="G33" s="12">
        <f>+Sandoy!H33</f>
        <v>0</v>
      </c>
      <c r="H33" s="12">
        <f>+Suðuroy!K33</f>
        <v>0</v>
      </c>
      <c r="I33" s="10">
        <f t="shared" si="1"/>
        <v>33</v>
      </c>
      <c r="J33" s="11"/>
      <c r="K33" s="11"/>
      <c r="L33" s="10"/>
    </row>
    <row r="34" spans="1:12" ht="12.75" outlineLevel="1">
      <c r="A34" s="7" t="str">
        <f>+LISTIN!A34</f>
        <v>Olav Enomoto</v>
      </c>
      <c r="B34" s="12">
        <f>+Norðoyggjar!M34</f>
        <v>1</v>
      </c>
      <c r="C34" s="12">
        <f>+Eysturoy!S34</f>
        <v>11</v>
      </c>
      <c r="D34" s="12">
        <f>+Norðstreymoy!J34</f>
        <v>84</v>
      </c>
      <c r="E34" s="12">
        <f>+Suðursteymoy!H34</f>
        <v>30</v>
      </c>
      <c r="F34" s="12">
        <f>+Vágar!H34</f>
        <v>2</v>
      </c>
      <c r="G34" s="12">
        <f>+Sandoy!H34</f>
        <v>1</v>
      </c>
      <c r="H34" s="12">
        <f>+Suðuroy!K34</f>
        <v>4</v>
      </c>
      <c r="I34" s="10">
        <f t="shared" si="1"/>
        <v>133</v>
      </c>
      <c r="J34" s="11"/>
      <c r="K34" s="11"/>
      <c r="L34" s="10"/>
    </row>
    <row r="35" spans="1:12" ht="12.75" outlineLevel="1">
      <c r="A35" s="7" t="str">
        <f>+LISTIN!A35</f>
        <v>Edva Jacobsen</v>
      </c>
      <c r="B35" s="12">
        <f>+Norðoyggjar!M35</f>
        <v>5</v>
      </c>
      <c r="C35" s="12">
        <f>+Eysturoy!S35</f>
        <v>101</v>
      </c>
      <c r="D35" s="12">
        <f>+Norðstreymoy!J35</f>
        <v>0</v>
      </c>
      <c r="E35" s="12">
        <f>+Suðursteymoy!H35</f>
        <v>9</v>
      </c>
      <c r="F35" s="12">
        <f>+Vágar!H35</f>
        <v>3</v>
      </c>
      <c r="G35" s="12">
        <f>+Sandoy!H35</f>
        <v>0</v>
      </c>
      <c r="H35" s="12">
        <f>+Suðuroy!K35</f>
        <v>1</v>
      </c>
      <c r="I35" s="10">
        <f t="shared" si="1"/>
        <v>119</v>
      </c>
      <c r="J35" s="11"/>
      <c r="K35" s="11"/>
      <c r="L35" s="10"/>
    </row>
    <row r="36" spans="1:12" ht="12.75" outlineLevel="1">
      <c r="A36" s="7" t="str">
        <f>+LISTIN!A36</f>
        <v>Eivind Jacobsen</v>
      </c>
      <c r="B36" s="12">
        <f>+Norðoyggjar!M36</f>
        <v>0</v>
      </c>
      <c r="C36" s="12">
        <f>+Eysturoy!S36</f>
        <v>1</v>
      </c>
      <c r="D36" s="12">
        <f>+Norðstreymoy!J36</f>
        <v>1</v>
      </c>
      <c r="E36" s="12">
        <f>+Suðursteymoy!H36</f>
        <v>3</v>
      </c>
      <c r="F36" s="12">
        <f>+Vágar!H36</f>
        <v>88</v>
      </c>
      <c r="G36" s="12">
        <f>+Sandoy!H36</f>
        <v>0</v>
      </c>
      <c r="H36" s="12">
        <f>+Suðuroy!K36</f>
        <v>1</v>
      </c>
      <c r="I36" s="10">
        <f t="shared" si="1"/>
        <v>94</v>
      </c>
      <c r="J36" s="11"/>
      <c r="K36" s="11"/>
      <c r="L36" s="10"/>
    </row>
    <row r="37" spans="1:12" ht="12.75" outlineLevel="1">
      <c r="A37" s="7" t="str">
        <f>+LISTIN!A37</f>
        <v>John Kári Jacobsen</v>
      </c>
      <c r="B37" s="12">
        <f>+Norðoyggjar!M37</f>
        <v>29</v>
      </c>
      <c r="C37" s="12">
        <f>+Eysturoy!S37</f>
        <v>4</v>
      </c>
      <c r="D37" s="12">
        <f>+Norðstreymoy!J37</f>
        <v>0</v>
      </c>
      <c r="E37" s="12">
        <f>+Suðursteymoy!H37</f>
        <v>3</v>
      </c>
      <c r="F37" s="12">
        <f>+Vágar!H37</f>
        <v>1</v>
      </c>
      <c r="G37" s="12">
        <f>+Sandoy!H37</f>
        <v>0</v>
      </c>
      <c r="H37" s="12">
        <f>+Suðuroy!K37</f>
        <v>2</v>
      </c>
      <c r="I37" s="10">
        <f t="shared" si="1"/>
        <v>39</v>
      </c>
      <c r="J37" s="11"/>
      <c r="K37" s="11"/>
      <c r="L37" s="10"/>
    </row>
    <row r="38" spans="1:12" ht="12.75" outlineLevel="1">
      <c r="A38" s="7" t="str">
        <f>+LISTIN!A38</f>
        <v>Edmund Joensen</v>
      </c>
      <c r="B38" s="12">
        <f>+Norðoyggjar!M38</f>
        <v>12</v>
      </c>
      <c r="C38" s="12">
        <f>+Eysturoy!S38</f>
        <v>312</v>
      </c>
      <c r="D38" s="12">
        <f>+Norðstreymoy!J38</f>
        <v>120</v>
      </c>
      <c r="E38" s="12">
        <f>+Suðursteymoy!H38</f>
        <v>429</v>
      </c>
      <c r="F38" s="12">
        <f>+Vágar!H38</f>
        <v>12</v>
      </c>
      <c r="G38" s="12">
        <f>+Sandoy!H38</f>
        <v>8</v>
      </c>
      <c r="H38" s="12">
        <f>+Suðuroy!K38</f>
        <v>37</v>
      </c>
      <c r="I38" s="10">
        <f t="shared" si="1"/>
        <v>930</v>
      </c>
      <c r="J38" s="11"/>
      <c r="K38" s="11"/>
      <c r="L38" s="10"/>
    </row>
    <row r="39" spans="1:12" ht="12.75" outlineLevel="1">
      <c r="A39" s="7" t="str">
        <f>+LISTIN!A39</f>
        <v>Kaj Leo Johannesen</v>
      </c>
      <c r="B39" s="12">
        <f>+Norðoyggjar!M39</f>
        <v>36</v>
      </c>
      <c r="C39" s="12">
        <f>+Eysturoy!S39</f>
        <v>133</v>
      </c>
      <c r="D39" s="12">
        <f>+Norðstreymoy!J39</f>
        <v>55</v>
      </c>
      <c r="E39" s="12">
        <f>+Suðursteymoy!H39</f>
        <v>405</v>
      </c>
      <c r="F39" s="12">
        <f>+Vágar!H39</f>
        <v>45</v>
      </c>
      <c r="G39" s="12">
        <f>+Sandoy!H39</f>
        <v>10</v>
      </c>
      <c r="H39" s="12">
        <f>+Suðuroy!K39</f>
        <v>33</v>
      </c>
      <c r="I39" s="10">
        <f t="shared" si="1"/>
        <v>717</v>
      </c>
      <c r="J39" s="11"/>
      <c r="K39" s="11"/>
      <c r="L39" s="10"/>
    </row>
    <row r="40" spans="1:12" ht="12.75" outlineLevel="1">
      <c r="A40" s="7" t="str">
        <f>+LISTIN!A40</f>
        <v>Bjørn Kalsø</v>
      </c>
      <c r="B40" s="12">
        <f>+Norðoyggjar!M40</f>
        <v>268</v>
      </c>
      <c r="C40" s="12">
        <f>+Eysturoy!S40</f>
        <v>36</v>
      </c>
      <c r="D40" s="12">
        <f>+Norðstreymoy!J40</f>
        <v>2</v>
      </c>
      <c r="E40" s="12">
        <f>+Suðursteymoy!H40</f>
        <v>32</v>
      </c>
      <c r="F40" s="12">
        <f>+Vágar!H40</f>
        <v>0</v>
      </c>
      <c r="G40" s="12">
        <f>+Sandoy!H40</f>
        <v>2</v>
      </c>
      <c r="H40" s="12">
        <f>+Suðuroy!K40</f>
        <v>0</v>
      </c>
      <c r="I40" s="10">
        <f t="shared" si="1"/>
        <v>340</v>
      </c>
      <c r="J40" s="11"/>
      <c r="K40" s="11"/>
      <c r="L40" s="10"/>
    </row>
    <row r="41" spans="1:12" ht="12.75" outlineLevel="1">
      <c r="A41" s="7" t="str">
        <f>+LISTIN!A41</f>
        <v>Magni Laksáfoss</v>
      </c>
      <c r="B41" s="12">
        <f>+Norðoyggjar!M41</f>
        <v>22</v>
      </c>
      <c r="C41" s="12">
        <f>+Eysturoy!S41</f>
        <v>126</v>
      </c>
      <c r="D41" s="12">
        <f>+Norðstreymoy!J41</f>
        <v>78</v>
      </c>
      <c r="E41" s="12">
        <f>+Suðursteymoy!H41</f>
        <v>292</v>
      </c>
      <c r="F41" s="12">
        <f>+Vágar!H41</f>
        <v>51</v>
      </c>
      <c r="G41" s="12">
        <f>+Sandoy!H41</f>
        <v>2</v>
      </c>
      <c r="H41" s="12">
        <f>+Suðuroy!K41</f>
        <v>25</v>
      </c>
      <c r="I41" s="10">
        <f t="shared" si="1"/>
        <v>596</v>
      </c>
      <c r="J41" s="11"/>
      <c r="K41" s="11"/>
      <c r="L41" s="10"/>
    </row>
    <row r="42" spans="1:12" ht="12.75" outlineLevel="1">
      <c r="A42" s="7" t="str">
        <f>+LISTIN!A42</f>
        <v>Høgni Mikkelsen</v>
      </c>
      <c r="B42" s="12">
        <f>+Norðoyggjar!M42</f>
        <v>0</v>
      </c>
      <c r="C42" s="12">
        <f>+Eysturoy!S42</f>
        <v>7</v>
      </c>
      <c r="D42" s="12">
        <f>+Norðstreymoy!J42</f>
        <v>10</v>
      </c>
      <c r="E42" s="12">
        <f>+Suðursteymoy!H42</f>
        <v>69</v>
      </c>
      <c r="F42" s="12">
        <f>+Vágar!H42</f>
        <v>1</v>
      </c>
      <c r="G42" s="12">
        <f>+Sandoy!H42</f>
        <v>0</v>
      </c>
      <c r="H42" s="12">
        <f>+Suðuroy!K42</f>
        <v>0</v>
      </c>
      <c r="I42" s="10">
        <f t="shared" si="1"/>
        <v>87</v>
      </c>
      <c r="J42" s="11"/>
      <c r="K42" s="11"/>
      <c r="L42" s="10"/>
    </row>
    <row r="43" spans="1:12" ht="12.75" outlineLevel="1">
      <c r="A43" s="7" t="str">
        <f>+LISTIN!A43</f>
        <v>Gunnar Nattestad</v>
      </c>
      <c r="B43" s="12">
        <f>+Norðoyggjar!M43</f>
        <v>0</v>
      </c>
      <c r="C43" s="12">
        <f>+Eysturoy!S43</f>
        <v>2</v>
      </c>
      <c r="D43" s="12">
        <f>+Norðstreymoy!J43</f>
        <v>1</v>
      </c>
      <c r="E43" s="12">
        <f>+Suðursteymoy!H43</f>
        <v>2</v>
      </c>
      <c r="F43" s="12">
        <f>+Vágar!H43</f>
        <v>26</v>
      </c>
      <c r="G43" s="12">
        <f>+Sandoy!H43</f>
        <v>0</v>
      </c>
      <c r="H43" s="12">
        <f>+Suðuroy!K43</f>
        <v>0</v>
      </c>
      <c r="I43" s="10">
        <f t="shared" si="1"/>
        <v>31</v>
      </c>
      <c r="J43" s="11"/>
      <c r="K43" s="11"/>
      <c r="L43" s="10"/>
    </row>
    <row r="44" spans="1:12" ht="12.75" outlineLevel="1">
      <c r="A44" s="7" t="str">
        <f>+LISTIN!A44</f>
        <v>Ingvør Nolsøe</v>
      </c>
      <c r="B44" s="12">
        <f>+Norðoyggjar!M44</f>
        <v>9</v>
      </c>
      <c r="C44" s="12">
        <f>+Eysturoy!S44</f>
        <v>23</v>
      </c>
      <c r="D44" s="12">
        <f>+Norðstreymoy!J44</f>
        <v>17</v>
      </c>
      <c r="E44" s="12">
        <f>+Suðursteymoy!H44</f>
        <v>155</v>
      </c>
      <c r="F44" s="12">
        <f>+Vágar!H44</f>
        <v>2</v>
      </c>
      <c r="G44" s="12">
        <f>+Sandoy!H44</f>
        <v>2</v>
      </c>
      <c r="H44" s="12">
        <f>+Suðuroy!K44</f>
        <v>9</v>
      </c>
      <c r="I44" s="10">
        <f t="shared" si="1"/>
        <v>217</v>
      </c>
      <c r="J44" s="11"/>
      <c r="K44" s="11"/>
      <c r="L44" s="10"/>
    </row>
    <row r="45" spans="1:12" ht="12.75" outlineLevel="1">
      <c r="A45" s="7" t="str">
        <f>+LISTIN!A45</f>
        <v>Alfred Olsen</v>
      </c>
      <c r="B45" s="12">
        <f>+Norðoyggjar!M45</f>
        <v>12</v>
      </c>
      <c r="C45" s="12">
        <f>+Eysturoy!S45</f>
        <v>358</v>
      </c>
      <c r="D45" s="12">
        <f>+Norðstreymoy!J45</f>
        <v>4</v>
      </c>
      <c r="E45" s="12">
        <f>+Suðursteymoy!H45</f>
        <v>35</v>
      </c>
      <c r="F45" s="12">
        <f>+Vágar!H45</f>
        <v>2</v>
      </c>
      <c r="G45" s="12">
        <f>+Sandoy!H45</f>
        <v>2</v>
      </c>
      <c r="H45" s="12">
        <f>+Suðuroy!K45</f>
        <v>8</v>
      </c>
      <c r="I45" s="10">
        <f t="shared" si="1"/>
        <v>421</v>
      </c>
      <c r="J45" s="11"/>
      <c r="K45" s="11"/>
      <c r="L45" s="10"/>
    </row>
    <row r="46" spans="1:12" ht="12.75" outlineLevel="1">
      <c r="A46" s="7" t="str">
        <f>+LISTIN!A46</f>
        <v>Marjun Olsen</v>
      </c>
      <c r="B46" s="12">
        <f>+Norðoyggjar!M46</f>
        <v>0</v>
      </c>
      <c r="C46" s="12">
        <f>+Eysturoy!S46</f>
        <v>4</v>
      </c>
      <c r="D46" s="12">
        <f>+Norðstreymoy!J46</f>
        <v>8</v>
      </c>
      <c r="E46" s="12">
        <f>+Suðursteymoy!H46</f>
        <v>10</v>
      </c>
      <c r="F46" s="12">
        <f>+Vágar!H46</f>
        <v>0</v>
      </c>
      <c r="G46" s="12">
        <f>+Sandoy!H46</f>
        <v>0</v>
      </c>
      <c r="H46" s="12">
        <f>+Suðuroy!K46</f>
        <v>23</v>
      </c>
      <c r="I46" s="10">
        <f t="shared" si="1"/>
        <v>45</v>
      </c>
      <c r="J46" s="11"/>
      <c r="K46" s="11"/>
      <c r="L46" s="10"/>
    </row>
    <row r="47" spans="1:12" ht="12.75" outlineLevel="1">
      <c r="A47" s="7" t="str">
        <f>+LISTIN!A47</f>
        <v>Rósa Samuelsen</v>
      </c>
      <c r="B47" s="12">
        <f>+Norðoyggjar!M47</f>
        <v>2</v>
      </c>
      <c r="C47" s="12">
        <f>+Eysturoy!S47</f>
        <v>9</v>
      </c>
      <c r="D47" s="12">
        <f>+Norðstreymoy!J47</f>
        <v>10</v>
      </c>
      <c r="E47" s="12">
        <f>+Suðursteymoy!H47</f>
        <v>34</v>
      </c>
      <c r="F47" s="12">
        <f>+Vágar!H47</f>
        <v>44</v>
      </c>
      <c r="G47" s="12">
        <f>+Sandoy!H47</f>
        <v>4</v>
      </c>
      <c r="H47" s="12">
        <f>+Suðuroy!K47</f>
        <v>1</v>
      </c>
      <c r="I47" s="10">
        <f t="shared" si="1"/>
        <v>104</v>
      </c>
      <c r="J47" s="11"/>
      <c r="K47" s="11"/>
      <c r="L47" s="10"/>
    </row>
    <row r="48" spans="1:12" ht="12.75" outlineLevel="1">
      <c r="A48" s="7" t="str">
        <f>+LISTIN!A48</f>
        <v>Bjarti Thomsen</v>
      </c>
      <c r="B48" s="12">
        <f>+Norðoyggjar!M48</f>
        <v>1</v>
      </c>
      <c r="C48" s="12">
        <f>+Eysturoy!S48</f>
        <v>3</v>
      </c>
      <c r="D48" s="12">
        <f>+Norðstreymoy!J48</f>
        <v>3</v>
      </c>
      <c r="E48" s="12">
        <f>+Suðursteymoy!H48</f>
        <v>20</v>
      </c>
      <c r="F48" s="12">
        <f>+Vágar!H48</f>
        <v>0</v>
      </c>
      <c r="G48" s="12">
        <f>+Sandoy!H48</f>
        <v>0</v>
      </c>
      <c r="H48" s="12">
        <f>+Suðuroy!K48</f>
        <v>1</v>
      </c>
      <c r="I48" s="10">
        <f t="shared" si="1"/>
        <v>28</v>
      </c>
      <c r="J48" s="11"/>
      <c r="K48" s="11"/>
      <c r="L48" s="10"/>
    </row>
    <row r="49" spans="1:12" ht="12.75" outlineLevel="1">
      <c r="A49" s="7" t="str">
        <f>+LISTIN!A49</f>
        <v>Jaspur Vang</v>
      </c>
      <c r="B49" s="12">
        <f>+Norðoyggjar!M49</f>
        <v>0</v>
      </c>
      <c r="C49" s="12">
        <f>+Eysturoy!S49</f>
        <v>4</v>
      </c>
      <c r="D49" s="12">
        <f>+Norðstreymoy!J49</f>
        <v>1</v>
      </c>
      <c r="E49" s="12">
        <f>+Suðursteymoy!H49</f>
        <v>5</v>
      </c>
      <c r="F49" s="12">
        <f>+Vágar!H49</f>
        <v>0</v>
      </c>
      <c r="G49" s="12">
        <f>+Sandoy!H49</f>
        <v>0</v>
      </c>
      <c r="H49" s="12">
        <f>+Suðuroy!K49</f>
        <v>130</v>
      </c>
      <c r="I49" s="10">
        <f t="shared" si="1"/>
        <v>140</v>
      </c>
      <c r="J49" s="11"/>
      <c r="K49" s="11"/>
      <c r="L49" s="10"/>
    </row>
    <row r="50" spans="1:12" s="16" customFormat="1" ht="12.75">
      <c r="A50" s="16" t="str">
        <f>+LISTIN!A50</f>
        <v>Listi B tils.</v>
      </c>
      <c r="B50" s="8">
        <f>+Norðoyggjar!M50</f>
        <v>456</v>
      </c>
      <c r="C50" s="8">
        <f>+Eysturoy!S50</f>
        <v>1487</v>
      </c>
      <c r="D50" s="8">
        <f>+Norðstreymoy!J50</f>
        <v>483</v>
      </c>
      <c r="E50" s="8">
        <f>+Suðursteymoy!H50</f>
        <v>1943</v>
      </c>
      <c r="F50" s="8">
        <f>+Vágar!H50</f>
        <v>452</v>
      </c>
      <c r="G50" s="8">
        <f>+Sandoy!H50</f>
        <v>48</v>
      </c>
      <c r="H50" s="8">
        <f>+Suðuroy!K50</f>
        <v>545</v>
      </c>
      <c r="I50" s="10">
        <f t="shared" si="1"/>
        <v>5414</v>
      </c>
      <c r="J50" s="10"/>
      <c r="K50" s="10"/>
      <c r="L50" s="10"/>
    </row>
    <row r="51" spans="1:12" ht="12.75">
      <c r="A51" s="7">
        <f>+LISTIN!A51</f>
      </c>
      <c r="B51" s="8"/>
      <c r="C51" s="8"/>
      <c r="D51" s="8"/>
      <c r="E51" s="8"/>
      <c r="F51" s="8"/>
      <c r="G51" s="8"/>
      <c r="H51" s="12"/>
      <c r="I51" s="10"/>
      <c r="J51" s="11"/>
      <c r="K51" s="11"/>
      <c r="L51" s="10"/>
    </row>
    <row r="52" spans="1:23" s="17" customFormat="1" ht="18">
      <c r="A52" s="17" t="str">
        <f>+LISTIN!A52</f>
        <v>C. Javnaðarflokkurin</v>
      </c>
      <c r="B52" s="8"/>
      <c r="C52" s="8"/>
      <c r="D52" s="8"/>
      <c r="E52" s="8"/>
      <c r="F52" s="8"/>
      <c r="G52" s="8"/>
      <c r="H52" s="12"/>
      <c r="I52" s="10"/>
      <c r="J52" s="10"/>
      <c r="K52" s="10"/>
      <c r="L52" s="10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12" ht="12.75" outlineLevel="1">
      <c r="A53" s="7" t="str">
        <f>+LISTIN!A53</f>
        <v>Listin</v>
      </c>
      <c r="B53" s="12">
        <f>+Norðoyggjar!M53</f>
        <v>23</v>
      </c>
      <c r="C53" s="12">
        <f>+Eysturoy!S53</f>
        <v>60</v>
      </c>
      <c r="D53" s="12">
        <f>+Norðstreymoy!J53</f>
        <v>46</v>
      </c>
      <c r="E53" s="12">
        <f>+Suðursteymoy!H53</f>
        <v>126</v>
      </c>
      <c r="F53" s="12">
        <f>+Vágar!H53</f>
        <v>24</v>
      </c>
      <c r="G53" s="12">
        <f>+Sandoy!H53</f>
        <v>18</v>
      </c>
      <c r="H53" s="12">
        <f>+Suðuroy!K53</f>
        <v>70</v>
      </c>
      <c r="I53" s="10">
        <f>SUM(B53:H53)</f>
        <v>367</v>
      </c>
      <c r="J53" s="11"/>
      <c r="K53" s="11"/>
      <c r="L53" s="10"/>
    </row>
    <row r="54" spans="1:12" ht="12.75" outlineLevel="1">
      <c r="A54" s="7" t="str">
        <f>+LISTIN!A54</f>
        <v>Kirstin Strøm Bech</v>
      </c>
      <c r="B54" s="12">
        <f>+Norðoyggjar!M54</f>
        <v>1</v>
      </c>
      <c r="C54" s="12">
        <f>+Eysturoy!S54</f>
        <v>13</v>
      </c>
      <c r="D54" s="12">
        <f>+Norðstreymoy!J54</f>
        <v>1</v>
      </c>
      <c r="E54" s="12">
        <f>+Suðursteymoy!H54</f>
        <v>31</v>
      </c>
      <c r="F54" s="12">
        <f>+Vágar!H54</f>
        <v>0</v>
      </c>
      <c r="G54" s="12">
        <f>+Sandoy!H54</f>
        <v>0</v>
      </c>
      <c r="H54" s="12">
        <f>+Suðuroy!K54</f>
        <v>105</v>
      </c>
      <c r="I54" s="10">
        <f>SUM(B54:H54)</f>
        <v>151</v>
      </c>
      <c r="J54" s="11"/>
      <c r="K54" s="11"/>
      <c r="L54" s="10"/>
    </row>
    <row r="55" spans="1:12" ht="12.75" outlineLevel="1">
      <c r="A55" s="7" t="str">
        <f>+LISTIN!A55</f>
        <v>Edith Dahl</v>
      </c>
      <c r="B55" s="12">
        <f>+Norðoyggjar!M55</f>
        <v>1</v>
      </c>
      <c r="C55" s="12">
        <f>+Eysturoy!S55</f>
        <v>4</v>
      </c>
      <c r="D55" s="12">
        <f>+Norðstreymoy!J55</f>
        <v>1</v>
      </c>
      <c r="E55" s="12">
        <f>+Suðursteymoy!H55</f>
        <v>33</v>
      </c>
      <c r="F55" s="12">
        <f>+Vágar!H55</f>
        <v>0</v>
      </c>
      <c r="G55" s="12">
        <f>+Sandoy!H55</f>
        <v>1</v>
      </c>
      <c r="H55" s="12">
        <f>+Suðuroy!K55</f>
        <v>4</v>
      </c>
      <c r="I55" s="10">
        <f>SUM(B55:H55)</f>
        <v>44</v>
      </c>
      <c r="J55" s="12"/>
      <c r="K55" s="12"/>
      <c r="L55" s="10"/>
    </row>
    <row r="56" spans="1:12" ht="12.75" outlineLevel="1">
      <c r="A56" s="7" t="str">
        <f>+LISTIN!A56</f>
        <v>Jóannes Eidesgaard</v>
      </c>
      <c r="B56" s="12">
        <f>+Norðoyggjar!M56</f>
        <v>62</v>
      </c>
      <c r="C56" s="12">
        <f>+Eysturoy!S56</f>
        <v>146</v>
      </c>
      <c r="D56" s="12">
        <f>+Norðstreymoy!J56</f>
        <v>64</v>
      </c>
      <c r="E56" s="12">
        <f>+Suðursteymoy!H56</f>
        <v>284</v>
      </c>
      <c r="F56" s="12">
        <f>+Vágar!H56</f>
        <v>42</v>
      </c>
      <c r="G56" s="12">
        <f>+Sandoy!H56</f>
        <v>16</v>
      </c>
      <c r="H56" s="12">
        <f>+Suðuroy!K56</f>
        <v>378</v>
      </c>
      <c r="I56" s="10">
        <f aca="true" t="shared" si="2" ref="I56:I76">SUM(B56:H56)</f>
        <v>992</v>
      </c>
      <c r="J56" s="12"/>
      <c r="K56" s="12"/>
      <c r="L56" s="10"/>
    </row>
    <row r="57" spans="1:12" ht="12.75" outlineLevel="1">
      <c r="A57" s="7" t="str">
        <f>+LISTIN!A57</f>
        <v>Gudny Hentze</v>
      </c>
      <c r="B57" s="12">
        <f>+Norðoyggjar!M57</f>
        <v>0</v>
      </c>
      <c r="C57" s="12">
        <f>+Eysturoy!S57</f>
        <v>0</v>
      </c>
      <c r="D57" s="12">
        <f>+Norðstreymoy!J57</f>
        <v>2</v>
      </c>
      <c r="E57" s="12">
        <f>+Suðursteymoy!H57</f>
        <v>6</v>
      </c>
      <c r="F57" s="12">
        <f>+Vágar!H57</f>
        <v>1</v>
      </c>
      <c r="G57" s="12">
        <f>+Sandoy!H57</f>
        <v>31</v>
      </c>
      <c r="H57" s="12">
        <f>+Suðuroy!K57</f>
        <v>1</v>
      </c>
      <c r="I57" s="10">
        <f t="shared" si="2"/>
        <v>41</v>
      </c>
      <c r="J57" s="12"/>
      <c r="K57" s="12"/>
      <c r="L57" s="10"/>
    </row>
    <row r="58" spans="1:12" ht="12.75" outlineLevel="1">
      <c r="A58" s="7" t="str">
        <f>+LISTIN!A58</f>
        <v>John Johannessen</v>
      </c>
      <c r="B58" s="12">
        <f>+Norðoyggjar!M58</f>
        <v>92</v>
      </c>
      <c r="C58" s="12">
        <f>+Eysturoy!S58</f>
        <v>84</v>
      </c>
      <c r="D58" s="12">
        <f>+Norðstreymoy!J58</f>
        <v>50</v>
      </c>
      <c r="E58" s="12">
        <f>+Suðursteymoy!H58</f>
        <v>302</v>
      </c>
      <c r="F58" s="12">
        <f>+Vágar!H58</f>
        <v>35</v>
      </c>
      <c r="G58" s="12">
        <f>+Sandoy!H58</f>
        <v>4</v>
      </c>
      <c r="H58" s="12">
        <f>+Suðuroy!K58</f>
        <v>91</v>
      </c>
      <c r="I58" s="10">
        <f t="shared" si="2"/>
        <v>658</v>
      </c>
      <c r="J58" s="12"/>
      <c r="K58" s="12"/>
      <c r="L58" s="10"/>
    </row>
    <row r="59" spans="1:12" ht="12.75" outlineLevel="1">
      <c r="A59" s="7" t="str">
        <f>+LISTIN!A59</f>
        <v>Jónleif Johannesen</v>
      </c>
      <c r="B59" s="12">
        <f>+Norðoyggjar!M59</f>
        <v>24</v>
      </c>
      <c r="C59" s="12">
        <f>+Eysturoy!S59</f>
        <v>1</v>
      </c>
      <c r="D59" s="12">
        <f>+Norðstreymoy!J59</f>
        <v>1</v>
      </c>
      <c r="E59" s="12">
        <f>+Suðursteymoy!H59</f>
        <v>12</v>
      </c>
      <c r="F59" s="12">
        <f>+Vágar!H59</f>
        <v>3</v>
      </c>
      <c r="G59" s="12">
        <f>+Sandoy!H59</f>
        <v>7</v>
      </c>
      <c r="H59" s="12">
        <f>+Suðuroy!K59</f>
        <v>1</v>
      </c>
      <c r="I59" s="10">
        <f t="shared" si="2"/>
        <v>49</v>
      </c>
      <c r="J59" s="11"/>
      <c r="K59" s="11"/>
      <c r="L59" s="10"/>
    </row>
    <row r="60" spans="1:12" ht="12.75" outlineLevel="1">
      <c r="A60" s="7" t="str">
        <f>+LISTIN!A60</f>
        <v>Vilhelm Johannesen</v>
      </c>
      <c r="B60" s="12">
        <f>+Norðoyggjar!M60</f>
        <v>76</v>
      </c>
      <c r="C60" s="12">
        <f>+Eysturoy!S60</f>
        <v>3</v>
      </c>
      <c r="D60" s="12">
        <f>+Norðstreymoy!J60</f>
        <v>1</v>
      </c>
      <c r="E60" s="12">
        <f>+Suðursteymoy!H60</f>
        <v>25</v>
      </c>
      <c r="F60" s="12">
        <f>+Vágar!H60</f>
        <v>4</v>
      </c>
      <c r="G60" s="12">
        <f>+Sandoy!H60</f>
        <v>2</v>
      </c>
      <c r="H60" s="12">
        <f>+Suðuroy!K60</f>
        <v>2</v>
      </c>
      <c r="I60" s="10">
        <f t="shared" si="2"/>
        <v>113</v>
      </c>
      <c r="J60" s="11"/>
      <c r="K60" s="11"/>
      <c r="L60" s="10"/>
    </row>
    <row r="61" spans="1:12" ht="12.75" outlineLevel="1">
      <c r="A61" s="7" t="str">
        <f>+LISTIN!A61</f>
        <v>Randi í Jógvanstovu</v>
      </c>
      <c r="B61" s="12">
        <f>+Norðoyggjar!M61</f>
        <v>0</v>
      </c>
      <c r="C61" s="12">
        <f>+Eysturoy!S61</f>
        <v>32</v>
      </c>
      <c r="D61" s="12">
        <f>+Norðstreymoy!J61</f>
        <v>1</v>
      </c>
      <c r="E61" s="12">
        <f>+Suðursteymoy!H61</f>
        <v>2</v>
      </c>
      <c r="F61" s="12">
        <f>+Vágar!H61</f>
        <v>0</v>
      </c>
      <c r="G61" s="12">
        <f>+Sandoy!H61</f>
        <v>0</v>
      </c>
      <c r="H61" s="12">
        <f>+Suðuroy!K61</f>
        <v>2</v>
      </c>
      <c r="I61" s="10">
        <f t="shared" si="2"/>
        <v>37</v>
      </c>
      <c r="J61" s="11"/>
      <c r="K61" s="11"/>
      <c r="L61" s="10"/>
    </row>
    <row r="62" spans="1:12" ht="12.75" outlineLevel="1">
      <c r="A62" s="7" t="str">
        <f>+LISTIN!A62</f>
        <v>Gerhard Lognberg</v>
      </c>
      <c r="B62" s="12">
        <f>+Norðoyggjar!M62</f>
        <v>0</v>
      </c>
      <c r="C62" s="12">
        <f>+Eysturoy!S62</f>
        <v>8</v>
      </c>
      <c r="D62" s="12">
        <f>+Norðstreymoy!J62</f>
        <v>4</v>
      </c>
      <c r="E62" s="12">
        <f>+Suðursteymoy!H62</f>
        <v>20</v>
      </c>
      <c r="F62" s="12">
        <f>+Vágar!H62</f>
        <v>1</v>
      </c>
      <c r="G62" s="12">
        <f>+Sandoy!H62</f>
        <v>141</v>
      </c>
      <c r="H62" s="12">
        <f>+Suðuroy!K62</f>
        <v>2</v>
      </c>
      <c r="I62" s="10">
        <f t="shared" si="2"/>
        <v>176</v>
      </c>
      <c r="J62" s="11"/>
      <c r="K62" s="11"/>
      <c r="L62" s="10"/>
    </row>
    <row r="63" spans="1:12" ht="12.75" outlineLevel="1">
      <c r="A63" s="7" t="str">
        <f>+LISTIN!A63</f>
        <v>Kristian Magnussen</v>
      </c>
      <c r="B63" s="12">
        <f>+Norðoyggjar!M63</f>
        <v>7</v>
      </c>
      <c r="C63" s="12">
        <f>+Eysturoy!S63</f>
        <v>10</v>
      </c>
      <c r="D63" s="12">
        <f>+Norðstreymoy!J63</f>
        <v>3</v>
      </c>
      <c r="E63" s="12">
        <f>+Suðursteymoy!H63</f>
        <v>51</v>
      </c>
      <c r="F63" s="12">
        <f>+Vágar!H63</f>
        <v>6</v>
      </c>
      <c r="G63" s="12">
        <f>+Sandoy!H63</f>
        <v>9</v>
      </c>
      <c r="H63" s="12">
        <f>+Suðuroy!K63</f>
        <v>20</v>
      </c>
      <c r="I63" s="10">
        <f t="shared" si="2"/>
        <v>106</v>
      </c>
      <c r="J63" s="11"/>
      <c r="K63" s="11"/>
      <c r="L63" s="10"/>
    </row>
    <row r="64" spans="1:12" ht="12.75" outlineLevel="1">
      <c r="A64" s="7" t="str">
        <f>+LISTIN!A64</f>
        <v>Heðin Mortensen</v>
      </c>
      <c r="B64" s="12">
        <f>+Norðoyggjar!M64</f>
        <v>1</v>
      </c>
      <c r="C64" s="12">
        <f>+Eysturoy!S64</f>
        <v>7</v>
      </c>
      <c r="D64" s="12">
        <f>+Norðstreymoy!J64</f>
        <v>5</v>
      </c>
      <c r="E64" s="12">
        <f>+Suðursteymoy!H64</f>
        <v>116</v>
      </c>
      <c r="F64" s="12">
        <f>+Vágar!H64</f>
        <v>0</v>
      </c>
      <c r="G64" s="12">
        <f>+Sandoy!H64</f>
        <v>0</v>
      </c>
      <c r="H64" s="12">
        <f>+Suðuroy!K64</f>
        <v>13</v>
      </c>
      <c r="I64" s="10">
        <f t="shared" si="2"/>
        <v>142</v>
      </c>
      <c r="J64" s="11"/>
      <c r="K64" s="11"/>
      <c r="L64" s="10"/>
    </row>
    <row r="65" spans="1:12" ht="12.75" outlineLevel="1">
      <c r="A65" s="7" t="str">
        <f>+LISTIN!A65</f>
        <v>Helena Dam á Neystabø</v>
      </c>
      <c r="B65" s="12">
        <f>+Norðoyggjar!M65</f>
        <v>27</v>
      </c>
      <c r="C65" s="12">
        <f>+Eysturoy!S65</f>
        <v>137</v>
      </c>
      <c r="D65" s="12">
        <f>+Norðstreymoy!J65</f>
        <v>49</v>
      </c>
      <c r="E65" s="12">
        <f>+Suðursteymoy!H65</f>
        <v>469</v>
      </c>
      <c r="F65" s="12">
        <f>+Vágar!H65</f>
        <v>41</v>
      </c>
      <c r="G65" s="12">
        <f>+Sandoy!H65</f>
        <v>25</v>
      </c>
      <c r="H65" s="12">
        <f>+Suðuroy!K65</f>
        <v>85</v>
      </c>
      <c r="I65" s="10">
        <f t="shared" si="2"/>
        <v>833</v>
      </c>
      <c r="J65" s="11"/>
      <c r="K65" s="11"/>
      <c r="L65" s="10"/>
    </row>
    <row r="66" spans="1:12" ht="12.75" outlineLevel="1">
      <c r="A66" s="7" t="str">
        <f>+LISTIN!A66</f>
        <v>Óluva Niclasen</v>
      </c>
      <c r="B66" s="12">
        <f>+Norðoyggjar!M66</f>
        <v>0</v>
      </c>
      <c r="C66" s="12">
        <f>+Eysturoy!S66</f>
        <v>8</v>
      </c>
      <c r="D66" s="12">
        <f>+Norðstreymoy!J66</f>
        <v>6</v>
      </c>
      <c r="E66" s="12">
        <f>+Suðursteymoy!H66</f>
        <v>33</v>
      </c>
      <c r="F66" s="12">
        <f>+Vágar!H66</f>
        <v>0</v>
      </c>
      <c r="G66" s="12">
        <f>+Sandoy!H66</f>
        <v>0</v>
      </c>
      <c r="H66" s="12">
        <f>+Suðuroy!K66</f>
        <v>2</v>
      </c>
      <c r="I66" s="10">
        <f t="shared" si="2"/>
        <v>49</v>
      </c>
      <c r="J66" s="11"/>
      <c r="K66" s="11"/>
      <c r="L66" s="10"/>
    </row>
    <row r="67" spans="1:12" ht="12.75" outlineLevel="1">
      <c r="A67" s="7" t="str">
        <f>+LISTIN!A67</f>
        <v>Jóngerð Nielsen</v>
      </c>
      <c r="B67" s="12">
        <f>+Norðoyggjar!M67</f>
        <v>0</v>
      </c>
      <c r="C67" s="12">
        <f>+Eysturoy!S67</f>
        <v>1</v>
      </c>
      <c r="D67" s="12">
        <f>+Norðstreymoy!J67</f>
        <v>13</v>
      </c>
      <c r="E67" s="12">
        <f>+Suðursteymoy!H67</f>
        <v>14</v>
      </c>
      <c r="F67" s="12">
        <f>+Vágar!H67</f>
        <v>2</v>
      </c>
      <c r="G67" s="12">
        <f>+Sandoy!H67</f>
        <v>0</v>
      </c>
      <c r="H67" s="12">
        <f>+Suðuroy!K67</f>
        <v>2</v>
      </c>
      <c r="I67" s="10">
        <f t="shared" si="2"/>
        <v>32</v>
      </c>
      <c r="J67" s="11"/>
      <c r="K67" s="11"/>
      <c r="L67" s="10"/>
    </row>
    <row r="68" spans="1:12" ht="12.75" outlineLevel="1">
      <c r="A68" s="7" t="str">
        <f>+LISTIN!A68</f>
        <v>Nita Næs</v>
      </c>
      <c r="B68" s="12">
        <f>+Norðoyggjar!M68</f>
        <v>2</v>
      </c>
      <c r="C68" s="12">
        <f>+Eysturoy!S68</f>
        <v>7</v>
      </c>
      <c r="D68" s="12">
        <f>+Norðstreymoy!J68</f>
        <v>0</v>
      </c>
      <c r="E68" s="12">
        <f>+Suðursteymoy!H68</f>
        <v>31</v>
      </c>
      <c r="F68" s="12">
        <f>+Vágar!H68</f>
        <v>1</v>
      </c>
      <c r="G68" s="12">
        <f>+Sandoy!H68</f>
        <v>0</v>
      </c>
      <c r="H68" s="12">
        <f>+Suðuroy!K68</f>
        <v>56</v>
      </c>
      <c r="I68" s="10">
        <f t="shared" si="2"/>
        <v>97</v>
      </c>
      <c r="J68" s="11"/>
      <c r="K68" s="11"/>
      <c r="L68" s="10"/>
    </row>
    <row r="69" spans="1:12" ht="12.75" outlineLevel="1">
      <c r="A69" s="7" t="str">
        <f>+LISTIN!A69</f>
        <v>Andrias Petersen</v>
      </c>
      <c r="B69" s="12">
        <f>+Norðoyggjar!M69</f>
        <v>5</v>
      </c>
      <c r="C69" s="12">
        <f>+Eysturoy!S69</f>
        <v>136</v>
      </c>
      <c r="D69" s="12">
        <f>+Norðstreymoy!J69</f>
        <v>4</v>
      </c>
      <c r="E69" s="12">
        <f>+Suðursteymoy!H69</f>
        <v>14</v>
      </c>
      <c r="F69" s="12">
        <f>+Vágar!H69</f>
        <v>1</v>
      </c>
      <c r="G69" s="12">
        <f>+Sandoy!H69</f>
        <v>0</v>
      </c>
      <c r="H69" s="12">
        <f>+Suðuroy!K69</f>
        <v>2</v>
      </c>
      <c r="I69" s="10">
        <f t="shared" si="2"/>
        <v>162</v>
      </c>
      <c r="J69" s="11"/>
      <c r="K69" s="11"/>
      <c r="L69" s="10"/>
    </row>
    <row r="70" spans="1:12" ht="12.75" outlineLevel="1">
      <c r="A70" s="7" t="str">
        <f>+LISTIN!A70</f>
        <v>Dan Reinert Petersen</v>
      </c>
      <c r="B70" s="12">
        <f>+Norðoyggjar!M70</f>
        <v>0</v>
      </c>
      <c r="C70" s="12">
        <f>+Eysturoy!S70</f>
        <v>87</v>
      </c>
      <c r="D70" s="12">
        <f>+Norðstreymoy!J70</f>
        <v>1</v>
      </c>
      <c r="E70" s="12">
        <f>+Suðursteymoy!H70</f>
        <v>7</v>
      </c>
      <c r="F70" s="12">
        <f>+Vágar!H70</f>
        <v>0</v>
      </c>
      <c r="G70" s="12">
        <f>+Sandoy!H70</f>
        <v>0</v>
      </c>
      <c r="H70" s="12">
        <f>+Suðuroy!K70</f>
        <v>3</v>
      </c>
      <c r="I70" s="10">
        <f t="shared" si="2"/>
        <v>98</v>
      </c>
      <c r="J70" s="11"/>
      <c r="K70" s="11"/>
      <c r="L70" s="10"/>
    </row>
    <row r="71" spans="1:12" ht="12.75" outlineLevel="1">
      <c r="A71" s="7" t="str">
        <f>+LISTIN!A71</f>
        <v>Eyðgunn Samuelsen</v>
      </c>
      <c r="B71" s="12">
        <f>+Norðoyggjar!M71</f>
        <v>98</v>
      </c>
      <c r="C71" s="12">
        <f>+Eysturoy!S71</f>
        <v>6</v>
      </c>
      <c r="D71" s="12">
        <f>+Norðstreymoy!J71</f>
        <v>1</v>
      </c>
      <c r="E71" s="12">
        <f>+Suðursteymoy!H71</f>
        <v>32</v>
      </c>
      <c r="F71" s="12">
        <f>+Vágar!H71</f>
        <v>24</v>
      </c>
      <c r="G71" s="12">
        <f>+Sandoy!H71</f>
        <v>0</v>
      </c>
      <c r="H71" s="12">
        <f>+Suðuroy!K71</f>
        <v>1</v>
      </c>
      <c r="I71" s="10">
        <f t="shared" si="2"/>
        <v>162</v>
      </c>
      <c r="J71" s="11"/>
      <c r="K71" s="11"/>
      <c r="L71" s="10"/>
    </row>
    <row r="72" spans="1:12" ht="12.75" outlineLevel="1">
      <c r="A72" s="7" t="str">
        <f>+LISTIN!A72</f>
        <v>Hans Pauli Strøm</v>
      </c>
      <c r="B72" s="12">
        <f>+Norðoyggjar!M72</f>
        <v>3</v>
      </c>
      <c r="C72" s="12">
        <f>+Eysturoy!S72</f>
        <v>6</v>
      </c>
      <c r="D72" s="12">
        <f>+Norðstreymoy!J72</f>
        <v>59</v>
      </c>
      <c r="E72" s="12">
        <f>+Suðursteymoy!H72</f>
        <v>33</v>
      </c>
      <c r="F72" s="12">
        <f>+Vágar!H72</f>
        <v>9</v>
      </c>
      <c r="G72" s="12">
        <f>+Sandoy!H72</f>
        <v>0</v>
      </c>
      <c r="H72" s="12">
        <f>+Suðuroy!K72</f>
        <v>12</v>
      </c>
      <c r="I72" s="10">
        <f t="shared" si="2"/>
        <v>122</v>
      </c>
      <c r="J72" s="11"/>
      <c r="K72" s="11"/>
      <c r="L72" s="10"/>
    </row>
    <row r="73" spans="1:12" ht="12.75" outlineLevel="1">
      <c r="A73" s="7" t="str">
        <f>+LISTIN!A73</f>
        <v>Mamy Dahl Sørensen</v>
      </c>
      <c r="B73" s="12">
        <f>+Norðoyggjar!M73</f>
        <v>107</v>
      </c>
      <c r="C73" s="12">
        <f>+Eysturoy!S73</f>
        <v>13</v>
      </c>
      <c r="D73" s="12">
        <f>+Norðstreymoy!J73</f>
        <v>12</v>
      </c>
      <c r="E73" s="12">
        <f>+Suðursteymoy!H73</f>
        <v>16</v>
      </c>
      <c r="F73" s="12">
        <f>+Vágar!H73</f>
        <v>0</v>
      </c>
      <c r="G73" s="12">
        <f>+Sandoy!H73</f>
        <v>4</v>
      </c>
      <c r="H73" s="12">
        <f>+Suðuroy!K73</f>
        <v>2</v>
      </c>
      <c r="I73" s="10">
        <f t="shared" si="2"/>
        <v>154</v>
      </c>
      <c r="J73" s="11"/>
      <c r="K73" s="11"/>
      <c r="L73" s="10"/>
    </row>
    <row r="74" spans="1:12" ht="12.75" outlineLevel="1">
      <c r="A74" s="7" t="str">
        <f>+LISTIN!A74</f>
        <v>Mikkjal Sørensen</v>
      </c>
      <c r="B74" s="12">
        <f>+Norðoyggjar!M74</f>
        <v>3</v>
      </c>
      <c r="C74" s="12">
        <f>+Eysturoy!S74</f>
        <v>1</v>
      </c>
      <c r="D74" s="12">
        <f>+Norðstreymoy!J74</f>
        <v>0</v>
      </c>
      <c r="E74" s="12">
        <f>+Suðursteymoy!H74</f>
        <v>6</v>
      </c>
      <c r="F74" s="12">
        <f>+Vágar!H74</f>
        <v>0</v>
      </c>
      <c r="G74" s="12">
        <f>+Sandoy!H74</f>
        <v>0</v>
      </c>
      <c r="H74" s="12">
        <f>+Suðuroy!K74</f>
        <v>85</v>
      </c>
      <c r="I74" s="10">
        <f t="shared" si="2"/>
        <v>95</v>
      </c>
      <c r="J74" s="11"/>
      <c r="K74" s="11"/>
      <c r="L74" s="10"/>
    </row>
    <row r="75" spans="1:12" ht="12.75" outlineLevel="1">
      <c r="A75" s="7" t="str">
        <f>+LISTIN!A75</f>
        <v>Eiley Weihe</v>
      </c>
      <c r="B75" s="12">
        <f>+Norðoyggjar!M75</f>
        <v>1</v>
      </c>
      <c r="C75" s="12">
        <f>+Eysturoy!S75</f>
        <v>3</v>
      </c>
      <c r="D75" s="12">
        <f>+Norðstreymoy!J75</f>
        <v>0</v>
      </c>
      <c r="E75" s="12">
        <f>+Suðursteymoy!H75</f>
        <v>2</v>
      </c>
      <c r="F75" s="12">
        <f>+Vágar!H75</f>
        <v>16</v>
      </c>
      <c r="G75" s="12">
        <f>+Sandoy!H75</f>
        <v>0</v>
      </c>
      <c r="H75" s="12">
        <f>+Suðuroy!K75</f>
        <v>0</v>
      </c>
      <c r="I75" s="10">
        <f t="shared" si="2"/>
        <v>22</v>
      </c>
      <c r="J75" s="11"/>
      <c r="K75" s="11"/>
      <c r="L75" s="10"/>
    </row>
    <row r="76" spans="1:12" s="16" customFormat="1" ht="12.75">
      <c r="A76" s="16" t="str">
        <f>+LISTIN!A76</f>
        <v>Listi C tils.</v>
      </c>
      <c r="B76" s="8">
        <f>+Norðoyggjar!M76</f>
        <v>533</v>
      </c>
      <c r="C76" s="8">
        <f>+Eysturoy!S76</f>
        <v>773</v>
      </c>
      <c r="D76" s="8">
        <f>+Norðstreymoy!J76</f>
        <v>324</v>
      </c>
      <c r="E76" s="8">
        <f>+Suðursteymoy!H76</f>
        <v>1665</v>
      </c>
      <c r="F76" s="8">
        <f>+Vágar!H76</f>
        <v>210</v>
      </c>
      <c r="G76" s="8">
        <f>+Sandoy!H76</f>
        <v>258</v>
      </c>
      <c r="H76" s="8">
        <f>+Suðuroy!K76</f>
        <v>939</v>
      </c>
      <c r="I76" s="10">
        <f t="shared" si="2"/>
        <v>4702</v>
      </c>
      <c r="J76" s="8"/>
      <c r="K76" s="8"/>
      <c r="L76" s="10"/>
    </row>
    <row r="77" spans="1:12" ht="12.75">
      <c r="A77" s="7">
        <f>+LISTIN!A77</f>
      </c>
      <c r="B77" s="8">
        <f>+Norðoyggjar!M77</f>
      </c>
      <c r="C77" s="8">
        <f>+Eysturoy!S77</f>
      </c>
      <c r="D77" s="8">
        <f>+Norðstreymoy!J77</f>
      </c>
      <c r="E77" s="8">
        <f>+Suðursteymoy!H77</f>
      </c>
      <c r="F77" s="8">
        <f>+Vágar!H77</f>
      </c>
      <c r="G77" s="8">
        <f>+Sandoy!H77</f>
      </c>
      <c r="H77" s="12">
        <f>+Suðuroy!K77</f>
      </c>
      <c r="I77" s="8" t="s">
        <v>8</v>
      </c>
      <c r="J77" s="12"/>
      <c r="K77" s="12"/>
      <c r="L77" s="12"/>
    </row>
    <row r="78" spans="1:23" s="17" customFormat="1" ht="18">
      <c r="A78" s="17" t="str">
        <f>+LISTIN!A78</f>
        <v>D. Sjálvstýrisflokkurin</v>
      </c>
      <c r="B78" s="8"/>
      <c r="C78" s="8"/>
      <c r="D78" s="8"/>
      <c r="E78" s="8"/>
      <c r="F78" s="8"/>
      <c r="G78" s="8"/>
      <c r="H78" s="12"/>
      <c r="I78" s="10"/>
      <c r="J78" s="10"/>
      <c r="K78" s="10"/>
      <c r="L78" s="10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12" ht="12.75" outlineLevel="1">
      <c r="A79" s="7" t="str">
        <f>+LISTIN!A79</f>
        <v>Listin</v>
      </c>
      <c r="B79" s="12">
        <f>+Norðoyggjar!M79</f>
        <v>4</v>
      </c>
      <c r="C79" s="12">
        <f>+Eysturoy!S79</f>
        <v>12</v>
      </c>
      <c r="D79" s="12">
        <f>+Norðstreymoy!J79</f>
        <v>2</v>
      </c>
      <c r="E79" s="12">
        <f>+Suðursteymoy!H79</f>
        <v>17</v>
      </c>
      <c r="F79" s="12">
        <f>+Vágar!H79</f>
        <v>6</v>
      </c>
      <c r="G79" s="12">
        <f>+Sandoy!H79</f>
        <v>0</v>
      </c>
      <c r="H79" s="12">
        <f>+Suðuroy!K79</f>
        <v>0</v>
      </c>
      <c r="I79" s="10">
        <f>SUM(B79:H79)</f>
        <v>41</v>
      </c>
      <c r="J79" s="11"/>
      <c r="K79" s="11"/>
      <c r="L79" s="10"/>
    </row>
    <row r="80" spans="1:12" ht="12.75" outlineLevel="1">
      <c r="A80" s="7" t="str">
        <f>+LISTIN!A80</f>
        <v>Sámal Petur í Grund</v>
      </c>
      <c r="B80" s="12">
        <f>+Norðoyggjar!M80</f>
        <v>26</v>
      </c>
      <c r="C80" s="12">
        <f>+Eysturoy!S80</f>
        <v>103</v>
      </c>
      <c r="D80" s="12">
        <f>+Norðstreymoy!J80</f>
        <v>1</v>
      </c>
      <c r="E80" s="12">
        <f>+Suðursteymoy!H80</f>
        <v>33</v>
      </c>
      <c r="F80" s="12">
        <f>+Vágar!H80</f>
        <v>4</v>
      </c>
      <c r="G80" s="12">
        <f>+Sandoy!H80</f>
        <v>6</v>
      </c>
      <c r="H80" s="12">
        <f>+Suðuroy!K80</f>
        <v>1</v>
      </c>
      <c r="I80" s="10">
        <f>SUM(B80:H80)</f>
        <v>174</v>
      </c>
      <c r="J80" s="11"/>
      <c r="K80" s="11"/>
      <c r="L80" s="10"/>
    </row>
    <row r="81" spans="1:12" ht="12.75" outlineLevel="1">
      <c r="A81" s="7" t="str">
        <f>+LISTIN!A81</f>
        <v>Kári á Rógvi</v>
      </c>
      <c r="B81" s="12">
        <f>+Norðoyggjar!M81</f>
        <v>37</v>
      </c>
      <c r="C81" s="12">
        <f>+Eysturoy!S81</f>
        <v>91</v>
      </c>
      <c r="D81" s="12">
        <f>+Norðstreymoy!J81</f>
        <v>42</v>
      </c>
      <c r="E81" s="12">
        <f>+Suðursteymoy!H81</f>
        <v>234</v>
      </c>
      <c r="F81" s="12">
        <f>+Vágar!H81</f>
        <v>22</v>
      </c>
      <c r="G81" s="12">
        <f>+Sandoy!H81</f>
        <v>4</v>
      </c>
      <c r="H81" s="12">
        <f>+Suðuroy!K81</f>
        <v>9</v>
      </c>
      <c r="I81" s="10">
        <f>SUM(B81:H81)</f>
        <v>439</v>
      </c>
      <c r="J81" s="11"/>
      <c r="K81" s="11"/>
      <c r="L81" s="10"/>
    </row>
    <row r="82" spans="1:12" ht="12.75" outlineLevel="1">
      <c r="A82" s="7" t="str">
        <f>+LISTIN!A82</f>
        <v>Rúna Sivertsen</v>
      </c>
      <c r="B82" s="12">
        <f>+Norðoyggjar!M82</f>
        <v>43</v>
      </c>
      <c r="C82" s="12">
        <f>+Eysturoy!S82</f>
        <v>41</v>
      </c>
      <c r="D82" s="12">
        <f>+Norðstreymoy!J82</f>
        <v>9</v>
      </c>
      <c r="E82" s="12">
        <f>+Suðursteymoy!H82</f>
        <v>44</v>
      </c>
      <c r="F82" s="12">
        <f>+Vágar!H82</f>
        <v>4</v>
      </c>
      <c r="G82" s="12">
        <f>+Sandoy!H82</f>
        <v>0</v>
      </c>
      <c r="H82" s="12">
        <f>+Suðuroy!K82</f>
        <v>4</v>
      </c>
      <c r="I82" s="10">
        <f>SUM(B82:H82)</f>
        <v>145</v>
      </c>
      <c r="J82" s="11"/>
      <c r="K82" s="11"/>
      <c r="L82" s="10"/>
    </row>
    <row r="83" spans="1:12" s="16" customFormat="1" ht="12.75">
      <c r="A83" s="16" t="str">
        <f>+LISTIN!A83</f>
        <v>Listi D tils.</v>
      </c>
      <c r="B83" s="8">
        <f>+Norðoyggjar!M83</f>
        <v>110</v>
      </c>
      <c r="C83" s="8">
        <f>+Eysturoy!S83</f>
        <v>247</v>
      </c>
      <c r="D83" s="8">
        <f>+Norðstreymoy!J83</f>
        <v>54</v>
      </c>
      <c r="E83" s="8">
        <f>+Suðursteymoy!H83</f>
        <v>328</v>
      </c>
      <c r="F83" s="8">
        <f>+Vágar!H83</f>
        <v>36</v>
      </c>
      <c r="G83" s="8">
        <f>+Sandoy!H83</f>
        <v>10</v>
      </c>
      <c r="H83" s="8">
        <f>+Suðuroy!K83</f>
        <v>14</v>
      </c>
      <c r="I83" s="10">
        <f>SUM(B83:H83)</f>
        <v>799</v>
      </c>
      <c r="J83" s="10"/>
      <c r="K83" s="10"/>
      <c r="L83" s="10"/>
    </row>
    <row r="84" spans="1:12" ht="12.75">
      <c r="A84" s="7">
        <f>+LISTIN!A84</f>
      </c>
      <c r="B84" s="8"/>
      <c r="C84" s="8"/>
      <c r="D84" s="8"/>
      <c r="E84" s="8"/>
      <c r="F84" s="8"/>
      <c r="G84" s="8"/>
      <c r="H84" s="12"/>
      <c r="I84" s="10"/>
      <c r="J84" s="11"/>
      <c r="K84" s="11"/>
      <c r="L84" s="10"/>
    </row>
    <row r="85" spans="1:23" s="17" customFormat="1" ht="18">
      <c r="A85" s="17" t="str">
        <f>+LISTIN!A85</f>
        <v>E. Tjóðveldi</v>
      </c>
      <c r="B85" s="8"/>
      <c r="C85" s="8"/>
      <c r="D85" s="8"/>
      <c r="E85" s="8"/>
      <c r="F85" s="8"/>
      <c r="G85" s="8"/>
      <c r="H85" s="12"/>
      <c r="I85" s="10"/>
      <c r="J85" s="10"/>
      <c r="K85" s="10"/>
      <c r="L85" s="10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12" ht="12.75" outlineLevel="1">
      <c r="A86" s="7" t="str">
        <f>+LISTIN!A86</f>
        <v>Listin</v>
      </c>
      <c r="B86" s="12">
        <f>+Norðoyggjar!M86</f>
        <v>24</v>
      </c>
      <c r="C86" s="12">
        <f>+Eysturoy!S86</f>
        <v>58</v>
      </c>
      <c r="D86" s="12">
        <f>+Norðstreymoy!J86</f>
        <v>23</v>
      </c>
      <c r="E86" s="12">
        <f>+Suðursteymoy!H86</f>
        <v>81</v>
      </c>
      <c r="F86" s="12">
        <f>+Vágar!H86</f>
        <v>15</v>
      </c>
      <c r="G86" s="12">
        <f>+Sandoy!H86</f>
        <v>8</v>
      </c>
      <c r="H86" s="12">
        <f>+Suðuroy!K86</f>
        <v>24</v>
      </c>
      <c r="I86" s="10">
        <f aca="true" t="shared" si="3" ref="I86:I101">SUM(B86:H86)</f>
        <v>233</v>
      </c>
      <c r="J86" s="11"/>
      <c r="K86" s="11"/>
      <c r="L86" s="10"/>
    </row>
    <row r="87" spans="1:12" ht="12.75" outlineLevel="1">
      <c r="A87" s="7" t="str">
        <f>+LISTIN!A87</f>
        <v>Olga Biskupstø</v>
      </c>
      <c r="B87" s="12">
        <f>+Norðoyggjar!M87</f>
        <v>28</v>
      </c>
      <c r="C87" s="12">
        <f>+Eysturoy!S87</f>
        <v>32</v>
      </c>
      <c r="D87" s="12">
        <f>+Norðstreymoy!J87</f>
        <v>2</v>
      </c>
      <c r="E87" s="12">
        <f>+Suðursteymoy!H87</f>
        <v>23</v>
      </c>
      <c r="F87" s="12">
        <f>+Vágar!H87</f>
        <v>1</v>
      </c>
      <c r="G87" s="12">
        <f>+Sandoy!H87</f>
        <v>8</v>
      </c>
      <c r="H87" s="12">
        <f>+Suðuroy!K87</f>
        <v>0</v>
      </c>
      <c r="I87" s="10">
        <f t="shared" si="3"/>
        <v>94</v>
      </c>
      <c r="J87" s="11"/>
      <c r="K87" s="11"/>
      <c r="L87" s="10"/>
    </row>
    <row r="88" spans="1:12" ht="12.75" outlineLevel="1">
      <c r="A88" s="7" t="str">
        <f>+LISTIN!A88</f>
        <v>Sólfríð Fjallsbak</v>
      </c>
      <c r="B88" s="12">
        <f>+Norðoyggjar!M88</f>
        <v>4</v>
      </c>
      <c r="C88" s="12">
        <f>+Eysturoy!S88</f>
        <v>2</v>
      </c>
      <c r="D88" s="12">
        <f>+Norðstreymoy!J88</f>
        <v>0</v>
      </c>
      <c r="E88" s="12">
        <f>+Suðursteymoy!H88</f>
        <v>15</v>
      </c>
      <c r="F88" s="12">
        <f>+Vágar!H88</f>
        <v>54</v>
      </c>
      <c r="G88" s="12">
        <f>+Sandoy!H88</f>
        <v>0</v>
      </c>
      <c r="H88" s="12">
        <f>+Suðuroy!K88</f>
        <v>1</v>
      </c>
      <c r="I88" s="10">
        <f t="shared" si="3"/>
        <v>76</v>
      </c>
      <c r="J88" s="11"/>
      <c r="K88" s="11"/>
      <c r="L88" s="10"/>
    </row>
    <row r="89" spans="1:12" ht="12.75" outlineLevel="1">
      <c r="A89" s="7" t="str">
        <f>+LISTIN!A89</f>
        <v>Annita á Fríðriksmørk</v>
      </c>
      <c r="B89" s="12">
        <f>+Norðoyggjar!M89</f>
        <v>12</v>
      </c>
      <c r="C89" s="12">
        <f>+Eysturoy!S89</f>
        <v>109</v>
      </c>
      <c r="D89" s="12">
        <f>+Norðstreymoy!J89</f>
        <v>36</v>
      </c>
      <c r="E89" s="12">
        <f>+Suðursteymoy!H89</f>
        <v>433</v>
      </c>
      <c r="F89" s="12">
        <f>+Vágar!H89</f>
        <v>16</v>
      </c>
      <c r="G89" s="12">
        <f>+Sandoy!H89</f>
        <v>4</v>
      </c>
      <c r="H89" s="12">
        <f>+Suðuroy!K89</f>
        <v>15</v>
      </c>
      <c r="I89" s="10">
        <f t="shared" si="3"/>
        <v>625</v>
      </c>
      <c r="J89" s="11"/>
      <c r="K89" s="11"/>
      <c r="L89" s="10"/>
    </row>
    <row r="90" spans="1:12" ht="12.75" outlineLevel="1">
      <c r="A90" s="7" t="str">
        <f>+LISTIN!A90</f>
        <v>Petur í Gong</v>
      </c>
      <c r="B90" s="12">
        <f>+Norðoyggjar!M90</f>
        <v>3</v>
      </c>
      <c r="C90" s="12">
        <f>+Eysturoy!S90</f>
        <v>2</v>
      </c>
      <c r="D90" s="12">
        <f>+Norðstreymoy!J90</f>
        <v>0</v>
      </c>
      <c r="E90" s="12">
        <f>+Suðursteymoy!H90</f>
        <v>29</v>
      </c>
      <c r="F90" s="12">
        <f>+Vágar!H90</f>
        <v>0</v>
      </c>
      <c r="G90" s="12">
        <f>+Sandoy!H90</f>
        <v>5</v>
      </c>
      <c r="H90" s="12">
        <f>+Suðuroy!K90</f>
        <v>0</v>
      </c>
      <c r="I90" s="10">
        <f t="shared" si="3"/>
        <v>39</v>
      </c>
      <c r="J90" s="11"/>
      <c r="K90" s="11"/>
      <c r="L90" s="10"/>
    </row>
    <row r="91" spans="1:12" ht="12.75" outlineLevel="1">
      <c r="A91" s="7" t="str">
        <f>+LISTIN!A91</f>
        <v>Heini O. Heinesen</v>
      </c>
      <c r="B91" s="12">
        <f>+Norðoyggjar!M91</f>
        <v>109</v>
      </c>
      <c r="C91" s="12">
        <f>+Eysturoy!S91</f>
        <v>17</v>
      </c>
      <c r="D91" s="12">
        <f>+Norðstreymoy!J91</f>
        <v>3</v>
      </c>
      <c r="E91" s="12">
        <f>+Suðursteymoy!H91</f>
        <v>40</v>
      </c>
      <c r="F91" s="12">
        <f>+Vágar!H91</f>
        <v>6</v>
      </c>
      <c r="G91" s="12">
        <f>+Sandoy!H91</f>
        <v>3</v>
      </c>
      <c r="H91" s="12">
        <f>+Suðuroy!K91</f>
        <v>5</v>
      </c>
      <c r="I91" s="10">
        <f t="shared" si="3"/>
        <v>183</v>
      </c>
      <c r="J91" s="11"/>
      <c r="K91" s="11"/>
      <c r="L91" s="10"/>
    </row>
    <row r="92" spans="1:12" ht="12.75" outlineLevel="1">
      <c r="A92" s="7" t="str">
        <f>+LISTIN!A92</f>
        <v>Høgni Hoydal</v>
      </c>
      <c r="B92" s="12">
        <f>+Norðoyggjar!M92</f>
        <v>199</v>
      </c>
      <c r="C92" s="12">
        <f>+Eysturoy!S92</f>
        <v>505</v>
      </c>
      <c r="D92" s="12">
        <f>+Norðstreymoy!J92</f>
        <v>233</v>
      </c>
      <c r="E92" s="12">
        <f>+Suðursteymoy!H92</f>
        <v>1318</v>
      </c>
      <c r="F92" s="12">
        <f>+Vágar!H92</f>
        <v>129</v>
      </c>
      <c r="G92" s="12">
        <f>+Sandoy!H92</f>
        <v>65</v>
      </c>
      <c r="H92" s="12">
        <f>+Suðuroy!K92</f>
        <v>146</v>
      </c>
      <c r="I92" s="10">
        <f t="shared" si="3"/>
        <v>2595</v>
      </c>
      <c r="J92" s="12"/>
      <c r="K92" s="12"/>
      <c r="L92" s="10"/>
    </row>
    <row r="93" spans="1:12" ht="12.75" outlineLevel="1">
      <c r="A93" s="7" t="str">
        <f>+LISTIN!A93</f>
        <v>Jórun Høgnesen</v>
      </c>
      <c r="B93" s="12">
        <f>+Norðoyggjar!M93</f>
        <v>37</v>
      </c>
      <c r="C93" s="12">
        <f>+Eysturoy!S93</f>
        <v>2</v>
      </c>
      <c r="D93" s="12">
        <f>+Norðstreymoy!J93</f>
        <v>2</v>
      </c>
      <c r="E93" s="12">
        <f>+Suðursteymoy!H93</f>
        <v>13</v>
      </c>
      <c r="F93" s="12">
        <f>+Vágar!H93</f>
        <v>3</v>
      </c>
      <c r="G93" s="12">
        <f>+Sandoy!H93</f>
        <v>0</v>
      </c>
      <c r="H93" s="12">
        <f>+Suðuroy!K93</f>
        <v>9</v>
      </c>
      <c r="I93" s="10">
        <f t="shared" si="3"/>
        <v>66</v>
      </c>
      <c r="J93" s="12"/>
      <c r="K93" s="12"/>
      <c r="L93" s="10"/>
    </row>
    <row r="94" spans="1:12" ht="12.75" outlineLevel="1">
      <c r="A94" s="7" t="str">
        <f>+LISTIN!A94</f>
        <v>Tórbjørn Jacobsen</v>
      </c>
      <c r="B94" s="12">
        <f>+Norðoyggjar!M94</f>
        <v>29</v>
      </c>
      <c r="C94" s="12">
        <f>+Eysturoy!S94</f>
        <v>191</v>
      </c>
      <c r="D94" s="12">
        <f>+Norðstreymoy!J94</f>
        <v>8</v>
      </c>
      <c r="E94" s="12">
        <f>+Suðursteymoy!H94</f>
        <v>70</v>
      </c>
      <c r="F94" s="12">
        <f>+Vágar!H94</f>
        <v>12</v>
      </c>
      <c r="G94" s="12">
        <f>+Sandoy!H94</f>
        <v>3</v>
      </c>
      <c r="H94" s="12">
        <f>+Suðuroy!K94</f>
        <v>13</v>
      </c>
      <c r="I94" s="10">
        <f t="shared" si="3"/>
        <v>326</v>
      </c>
      <c r="J94" s="12"/>
      <c r="K94" s="12"/>
      <c r="L94" s="10"/>
    </row>
    <row r="95" spans="1:12" ht="12.75" outlineLevel="1">
      <c r="A95" s="7" t="str">
        <f>+LISTIN!A95</f>
        <v>Róaldur Jákupsson</v>
      </c>
      <c r="B95" s="12">
        <f>+Norðoyggjar!M95</f>
        <v>0</v>
      </c>
      <c r="C95" s="12">
        <f>+Eysturoy!S95</f>
        <v>0</v>
      </c>
      <c r="D95" s="12">
        <f>+Norðstreymoy!J95</f>
        <v>0</v>
      </c>
      <c r="E95" s="12">
        <f>+Suðursteymoy!H95</f>
        <v>13</v>
      </c>
      <c r="F95" s="12">
        <f>+Vágar!H95</f>
        <v>0</v>
      </c>
      <c r="G95" s="12">
        <f>+Sandoy!H95</f>
        <v>0</v>
      </c>
      <c r="H95" s="12">
        <f>+Suðuroy!K95</f>
        <v>0</v>
      </c>
      <c r="I95" s="10">
        <f t="shared" si="3"/>
        <v>13</v>
      </c>
      <c r="J95" s="12"/>
      <c r="K95" s="12"/>
      <c r="L95" s="10"/>
    </row>
    <row r="96" spans="1:12" ht="12.75" outlineLevel="1">
      <c r="A96" s="7" t="str">
        <f>+LISTIN!A96</f>
        <v>Bergtóra H. Joensen</v>
      </c>
      <c r="B96" s="12">
        <f>+Norðoyggjar!M96</f>
        <v>13</v>
      </c>
      <c r="C96" s="12">
        <f>+Eysturoy!S96</f>
        <v>7</v>
      </c>
      <c r="D96" s="12">
        <f>+Norðstreymoy!J96</f>
        <v>5</v>
      </c>
      <c r="E96" s="12">
        <f>+Suðursteymoy!H96</f>
        <v>117</v>
      </c>
      <c r="F96" s="12">
        <f>+Vágar!H96</f>
        <v>5</v>
      </c>
      <c r="G96" s="12">
        <f>+Sandoy!H96</f>
        <v>3</v>
      </c>
      <c r="H96" s="12">
        <f>+Suðuroy!K96</f>
        <v>0</v>
      </c>
      <c r="I96" s="10">
        <f t="shared" si="3"/>
        <v>150</v>
      </c>
      <c r="J96" s="11"/>
      <c r="K96" s="11"/>
      <c r="L96" s="10"/>
    </row>
    <row r="97" spans="1:12" ht="12.75" outlineLevel="1">
      <c r="A97" s="7" t="str">
        <f>+LISTIN!A97</f>
        <v>Óluva Klettskarð</v>
      </c>
      <c r="B97" s="12">
        <f>+Norðoyggjar!M97</f>
        <v>89</v>
      </c>
      <c r="C97" s="12">
        <f>+Eysturoy!S97</f>
        <v>9</v>
      </c>
      <c r="D97" s="12">
        <f>+Norðstreymoy!J97</f>
        <v>1</v>
      </c>
      <c r="E97" s="12">
        <f>+Suðursteymoy!H97</f>
        <v>9</v>
      </c>
      <c r="F97" s="12">
        <f>+Vágar!H97</f>
        <v>0</v>
      </c>
      <c r="G97" s="12">
        <f>+Sandoy!H97</f>
        <v>1</v>
      </c>
      <c r="H97" s="12">
        <f>+Suðuroy!K97</f>
        <v>6</v>
      </c>
      <c r="I97" s="10">
        <f t="shared" si="3"/>
        <v>115</v>
      </c>
      <c r="J97" s="11"/>
      <c r="K97" s="11"/>
      <c r="L97" s="10"/>
    </row>
    <row r="98" spans="1:12" ht="12.75" outlineLevel="1">
      <c r="A98" s="7" t="str">
        <f>+LISTIN!A98</f>
        <v>Maria Kristiansdóttir</v>
      </c>
      <c r="B98" s="12">
        <f>+Norðoyggjar!M98</f>
        <v>0</v>
      </c>
      <c r="C98" s="12">
        <f>+Eysturoy!S98</f>
        <v>2</v>
      </c>
      <c r="D98" s="12">
        <f>+Norðstreymoy!J98</f>
        <v>11</v>
      </c>
      <c r="E98" s="12">
        <f>+Suðursteymoy!H98</f>
        <v>1</v>
      </c>
      <c r="F98" s="12">
        <f>+Vágar!H98</f>
        <v>0</v>
      </c>
      <c r="G98" s="12">
        <f>+Sandoy!H98</f>
        <v>0</v>
      </c>
      <c r="H98" s="12">
        <f>+Suðuroy!K98</f>
        <v>1</v>
      </c>
      <c r="I98" s="10">
        <f t="shared" si="3"/>
        <v>15</v>
      </c>
      <c r="J98" s="11"/>
      <c r="K98" s="11"/>
      <c r="L98" s="10"/>
    </row>
    <row r="99" spans="1:12" ht="12.75" outlineLevel="1">
      <c r="A99" s="7" t="str">
        <f>+LISTIN!A99</f>
        <v>Hergeir Nielsen</v>
      </c>
      <c r="B99" s="12">
        <f>+Norðoyggjar!M99</f>
        <v>1</v>
      </c>
      <c r="C99" s="12">
        <f>+Eysturoy!S99</f>
        <v>20</v>
      </c>
      <c r="D99" s="12">
        <f>+Norðstreymoy!J99</f>
        <v>2</v>
      </c>
      <c r="E99" s="12">
        <f>+Suðursteymoy!H99</f>
        <v>16</v>
      </c>
      <c r="F99" s="12">
        <f>+Vágar!H99</f>
        <v>6</v>
      </c>
      <c r="G99" s="12">
        <f>+Sandoy!H99</f>
        <v>1</v>
      </c>
      <c r="H99" s="12">
        <f>+Suðuroy!K99</f>
        <v>138</v>
      </c>
      <c r="I99" s="10">
        <f t="shared" si="3"/>
        <v>184</v>
      </c>
      <c r="J99" s="11"/>
      <c r="K99" s="11"/>
      <c r="L99" s="10"/>
    </row>
    <row r="100" spans="1:12" ht="12.75" outlineLevel="1">
      <c r="A100" s="7" t="str">
        <f>+LISTIN!A100</f>
        <v>Heidi Petersen</v>
      </c>
      <c r="B100" s="12">
        <f>+Norðoyggjar!M100</f>
        <v>3</v>
      </c>
      <c r="C100" s="12">
        <f>+Eysturoy!S100</f>
        <v>10</v>
      </c>
      <c r="D100" s="12">
        <f>+Norðstreymoy!J100</f>
        <v>80</v>
      </c>
      <c r="E100" s="12">
        <f>+Suðursteymoy!H100</f>
        <v>33</v>
      </c>
      <c r="F100" s="12">
        <f>+Vágar!H100</f>
        <v>4</v>
      </c>
      <c r="G100" s="12">
        <f>+Sandoy!H100</f>
        <v>0</v>
      </c>
      <c r="H100" s="12">
        <f>+Suðuroy!K100</f>
        <v>1</v>
      </c>
      <c r="I100" s="10">
        <f t="shared" si="3"/>
        <v>131</v>
      </c>
      <c r="J100" s="11"/>
      <c r="K100" s="11"/>
      <c r="L100" s="10"/>
    </row>
    <row r="101" spans="1:12" ht="12.75" outlineLevel="1">
      <c r="A101" s="7" t="str">
        <f>+LISTIN!A101</f>
        <v>Jákup Petersen</v>
      </c>
      <c r="B101" s="12">
        <f>+Norðoyggjar!M101</f>
        <v>21</v>
      </c>
      <c r="C101" s="12">
        <f>+Eysturoy!S101</f>
        <v>5</v>
      </c>
      <c r="D101" s="12">
        <f>+Norðstreymoy!J101</f>
        <v>1</v>
      </c>
      <c r="E101" s="12">
        <f>+Suðursteymoy!H101</f>
        <v>6</v>
      </c>
      <c r="F101" s="12">
        <f>+Vágar!H101</f>
        <v>0</v>
      </c>
      <c r="G101" s="12">
        <f>+Sandoy!H101</f>
        <v>0</v>
      </c>
      <c r="H101" s="12">
        <f>+Suðuroy!K101</f>
        <v>1</v>
      </c>
      <c r="I101" s="10">
        <f t="shared" si="3"/>
        <v>34</v>
      </c>
      <c r="J101" s="11"/>
      <c r="K101" s="11"/>
      <c r="L101" s="10"/>
    </row>
    <row r="102" spans="1:12" ht="12.75" outlineLevel="1">
      <c r="A102" s="7" t="str">
        <f>+LISTIN!A102</f>
        <v>Páll á Reynatúgvu</v>
      </c>
      <c r="B102" s="12">
        <f>+Norðoyggjar!M102</f>
        <v>0</v>
      </c>
      <c r="C102" s="12">
        <f>+Eysturoy!S102</f>
        <v>1</v>
      </c>
      <c r="D102" s="12">
        <f>+Norðstreymoy!J102</f>
        <v>2</v>
      </c>
      <c r="E102" s="12">
        <f>+Suðursteymoy!H102</f>
        <v>11</v>
      </c>
      <c r="F102" s="12">
        <f>+Vágar!H102</f>
        <v>1</v>
      </c>
      <c r="G102" s="12">
        <f>+Sandoy!H102</f>
        <v>78</v>
      </c>
      <c r="H102" s="12">
        <f>+Suðuroy!K102</f>
        <v>0</v>
      </c>
      <c r="I102" s="10">
        <f>SUM(B102:H102)</f>
        <v>93</v>
      </c>
      <c r="J102" s="11"/>
      <c r="K102" s="11"/>
      <c r="L102" s="10"/>
    </row>
    <row r="103" spans="1:12" ht="12.75" outlineLevel="1">
      <c r="A103" s="7" t="str">
        <f>+LISTIN!A103</f>
        <v>Bjørt Samuelsen</v>
      </c>
      <c r="B103" s="12">
        <f>+Norðoyggjar!M103</f>
        <v>7</v>
      </c>
      <c r="C103" s="12">
        <f>+Eysturoy!S103</f>
        <v>44</v>
      </c>
      <c r="D103" s="12">
        <f>+Norðstreymoy!J103</f>
        <v>23</v>
      </c>
      <c r="E103" s="12">
        <f>+Suðursteymoy!H103</f>
        <v>232</v>
      </c>
      <c r="F103" s="12">
        <f>+Vágar!H103</f>
        <v>10</v>
      </c>
      <c r="G103" s="12">
        <f>+Sandoy!H103</f>
        <v>6</v>
      </c>
      <c r="H103" s="12">
        <f>+Suðuroy!K103</f>
        <v>14</v>
      </c>
      <c r="I103" s="10">
        <f>SUM(B103:H103)</f>
        <v>336</v>
      </c>
      <c r="J103" s="11"/>
      <c r="K103" s="11"/>
      <c r="L103" s="10"/>
    </row>
    <row r="104" spans="1:12" ht="12.75" outlineLevel="1">
      <c r="A104" s="7" t="str">
        <f>+LISTIN!A104</f>
        <v>Sjúrður Skaale</v>
      </c>
      <c r="B104" s="12">
        <f>+Norðoyggjar!M104</f>
        <v>36</v>
      </c>
      <c r="C104" s="12">
        <f>+Eysturoy!S104</f>
        <v>62</v>
      </c>
      <c r="D104" s="12">
        <f>+Norðstreymoy!J104</f>
        <v>45</v>
      </c>
      <c r="E104" s="12">
        <f>+Suðursteymoy!H104</f>
        <v>338</v>
      </c>
      <c r="F104" s="12">
        <f>+Vágar!H104</f>
        <v>28</v>
      </c>
      <c r="G104" s="12">
        <f>+Sandoy!H104</f>
        <v>5</v>
      </c>
      <c r="H104" s="12">
        <f>+Suðuroy!K104</f>
        <v>27</v>
      </c>
      <c r="I104" s="10">
        <f>SUM(B104:H104)</f>
        <v>541</v>
      </c>
      <c r="J104" s="11"/>
      <c r="K104" s="11"/>
      <c r="L104" s="10"/>
    </row>
    <row r="105" spans="1:12" s="16" customFormat="1" ht="12.75">
      <c r="A105" s="35" t="str">
        <f>+LISTIN!A105</f>
        <v>Listi E tils.</v>
      </c>
      <c r="B105" s="31">
        <f>+Norðoyggjar!M105</f>
        <v>615</v>
      </c>
      <c r="C105" s="31">
        <f>+Eysturoy!S105</f>
        <v>1078</v>
      </c>
      <c r="D105" s="31">
        <f>+Norðstreymoy!J105</f>
        <v>477</v>
      </c>
      <c r="E105" s="31">
        <f>+Suðursteymoy!H105</f>
        <v>2798</v>
      </c>
      <c r="F105" s="31">
        <f>+Vágar!H105</f>
        <v>290</v>
      </c>
      <c r="G105" s="31">
        <f>+Sandoy!H105</f>
        <v>190</v>
      </c>
      <c r="H105" s="31">
        <f>+Suðuroy!K105</f>
        <v>401</v>
      </c>
      <c r="I105" s="10">
        <f>SUM(B105:H105)</f>
        <v>5849</v>
      </c>
      <c r="J105" s="10"/>
      <c r="K105" s="10"/>
      <c r="L105" s="10"/>
    </row>
    <row r="106" spans="2:12" ht="12.75">
      <c r="B106" s="8"/>
      <c r="C106" s="8"/>
      <c r="D106" s="8"/>
      <c r="E106" s="8"/>
      <c r="F106" s="8"/>
      <c r="G106" s="8"/>
      <c r="H106" s="12"/>
      <c r="I106" s="10"/>
      <c r="J106" s="11"/>
      <c r="K106" s="11"/>
      <c r="L106" s="10"/>
    </row>
    <row r="107" spans="1:12" ht="18">
      <c r="A107" s="17" t="s">
        <v>107</v>
      </c>
      <c r="B107" s="8"/>
      <c r="C107" s="8"/>
      <c r="D107" s="8"/>
      <c r="E107" s="8"/>
      <c r="F107" s="8"/>
      <c r="G107" s="8"/>
      <c r="H107" s="12"/>
      <c r="I107" s="10"/>
      <c r="J107" s="11"/>
      <c r="K107" s="11"/>
      <c r="L107" s="10"/>
    </row>
    <row r="108" spans="1:23" s="17" customFormat="1" ht="18">
      <c r="A108" s="7" t="str">
        <f>+LISTIN!A108</f>
        <v>Listin</v>
      </c>
      <c r="B108" s="7">
        <f>+Norðoyggjar!M108</f>
        <v>17</v>
      </c>
      <c r="C108" s="7">
        <f>+Eysturoy!S108</f>
        <v>25</v>
      </c>
      <c r="D108" s="7">
        <f>+Norðstreymoy!J108</f>
        <v>5</v>
      </c>
      <c r="E108" s="7">
        <f>+Suðursteymoy!H108</f>
        <v>29</v>
      </c>
      <c r="F108" s="7">
        <f>+Vágar!H108</f>
        <v>7</v>
      </c>
      <c r="G108" s="7">
        <f>+Sandoy!H108</f>
        <v>2</v>
      </c>
      <c r="H108" s="7">
        <f>+Suðuroy!K108</f>
        <v>9</v>
      </c>
      <c r="I108" s="10">
        <f>SUM(B108:H108)</f>
        <v>94</v>
      </c>
      <c r="J108" s="10"/>
      <c r="K108" s="10"/>
      <c r="L108" s="10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12" ht="12.75">
      <c r="A109" s="7" t="str">
        <f>+LISTIN!A109</f>
        <v>Arni Abrahamsen</v>
      </c>
      <c r="B109" s="7">
        <f>+Norðoyggjar!M109</f>
        <v>2</v>
      </c>
      <c r="C109" s="7">
        <f>+Eysturoy!S109</f>
        <v>24</v>
      </c>
      <c r="D109" s="7">
        <f>+Norðstreymoy!J109</f>
        <v>0</v>
      </c>
      <c r="E109" s="7">
        <f>+Suðursteymoy!H109</f>
        <v>2</v>
      </c>
      <c r="F109" s="7">
        <f>+Vágar!H109</f>
        <v>0</v>
      </c>
      <c r="G109" s="7">
        <f>+Sandoy!H109</f>
        <v>0</v>
      </c>
      <c r="H109" s="7">
        <f>+Suðuroy!K109</f>
        <v>1</v>
      </c>
      <c r="I109" s="10">
        <f aca="true" t="shared" si="4" ref="I109:I119">SUM(B109:H109)</f>
        <v>29</v>
      </c>
      <c r="J109" s="10"/>
      <c r="K109" s="11"/>
      <c r="L109" s="10"/>
    </row>
    <row r="110" spans="1:12" ht="12.75">
      <c r="A110" s="7" t="str">
        <f>+LISTIN!A110</f>
        <v>Karsten Hansen</v>
      </c>
      <c r="B110" s="7">
        <f>+Norðoyggjar!M110</f>
        <v>269</v>
      </c>
      <c r="C110" s="7">
        <f>+Eysturoy!S110</f>
        <v>168</v>
      </c>
      <c r="D110" s="7">
        <f>+Norðstreymoy!J110</f>
        <v>28</v>
      </c>
      <c r="E110" s="7">
        <f>+Suðursteymoy!H110</f>
        <v>174</v>
      </c>
      <c r="F110" s="7">
        <f>+Vágar!H110</f>
        <v>31</v>
      </c>
      <c r="G110" s="7">
        <f>+Sandoy!H110</f>
        <v>13</v>
      </c>
      <c r="H110" s="7">
        <f>+Suðuroy!K110</f>
        <v>32</v>
      </c>
      <c r="I110" s="10">
        <f t="shared" si="4"/>
        <v>715</v>
      </c>
      <c r="J110" s="10"/>
      <c r="K110" s="11"/>
      <c r="L110" s="11"/>
    </row>
    <row r="111" spans="1:12" ht="12.75">
      <c r="A111" s="7" t="str">
        <f>+LISTIN!A111</f>
        <v>Egin Henriksen</v>
      </c>
      <c r="B111" s="7">
        <f>+Norðoyggjar!M111</f>
        <v>2</v>
      </c>
      <c r="C111" s="7">
        <f>+Eysturoy!S111</f>
        <v>2</v>
      </c>
      <c r="D111" s="7">
        <f>+Norðstreymoy!J111</f>
        <v>2</v>
      </c>
      <c r="E111" s="7">
        <f>+Suðursteymoy!H111</f>
        <v>42</v>
      </c>
      <c r="F111" s="7">
        <f>+Vágar!H111</f>
        <v>14</v>
      </c>
      <c r="G111" s="7">
        <f>+Sandoy!H111</f>
        <v>0</v>
      </c>
      <c r="H111" s="7">
        <f>+Suðuroy!K111</f>
        <v>2</v>
      </c>
      <c r="I111" s="10">
        <f t="shared" si="4"/>
        <v>64</v>
      </c>
      <c r="J111" s="10"/>
      <c r="K111" s="12"/>
      <c r="L111" s="12"/>
    </row>
    <row r="112" spans="1:12" ht="12.75">
      <c r="A112" s="7" t="str">
        <f>+LISTIN!A112</f>
        <v>Frank Jacobsen</v>
      </c>
      <c r="B112" s="7">
        <f>+Norðoyggjar!M112</f>
        <v>0</v>
      </c>
      <c r="C112" s="7">
        <f>+Eysturoy!S112</f>
        <v>0</v>
      </c>
      <c r="D112" s="7">
        <f>+Norðstreymoy!J112</f>
        <v>0</v>
      </c>
      <c r="E112" s="7">
        <f>+Suðursteymoy!H112</f>
        <v>6</v>
      </c>
      <c r="F112" s="7">
        <f>+Vágar!H112</f>
        <v>2</v>
      </c>
      <c r="G112" s="7">
        <f>+Sandoy!H112</f>
        <v>0</v>
      </c>
      <c r="H112" s="7">
        <f>+Suðuroy!K112</f>
        <v>0</v>
      </c>
      <c r="I112" s="10">
        <f t="shared" si="4"/>
        <v>8</v>
      </c>
      <c r="J112" s="10"/>
      <c r="K112" s="12"/>
      <c r="L112" s="12"/>
    </row>
    <row r="113" spans="1:12" ht="12.75">
      <c r="A113" s="7" t="str">
        <f>+LISTIN!A113</f>
        <v>Mia av Kák Joensen</v>
      </c>
      <c r="B113" s="7">
        <f>+Norðoyggjar!M113</f>
        <v>1</v>
      </c>
      <c r="C113" s="7">
        <f>+Eysturoy!S113</f>
        <v>4</v>
      </c>
      <c r="D113" s="7">
        <f>+Norðstreymoy!J113</f>
        <v>0</v>
      </c>
      <c r="E113" s="7">
        <f>+Suðursteymoy!H113</f>
        <v>7</v>
      </c>
      <c r="F113" s="7">
        <f>+Vágar!H113</f>
        <v>15</v>
      </c>
      <c r="G113" s="7">
        <f>+Sandoy!H113</f>
        <v>1</v>
      </c>
      <c r="H113" s="7">
        <f>+Suðuroy!K113</f>
        <v>0</v>
      </c>
      <c r="I113" s="10">
        <f t="shared" si="4"/>
        <v>28</v>
      </c>
      <c r="J113" s="10"/>
      <c r="K113" s="12"/>
      <c r="L113" s="12"/>
    </row>
    <row r="114" spans="1:12" ht="12.75">
      <c r="A114" s="7" t="str">
        <f>+LISTIN!A114</f>
        <v>Bill Justinussen</v>
      </c>
      <c r="B114" s="7">
        <f>+Norðoyggjar!M114</f>
        <v>8</v>
      </c>
      <c r="C114" s="7">
        <f>+Eysturoy!S114</f>
        <v>132</v>
      </c>
      <c r="D114" s="7">
        <f>+Norðstreymoy!J114</f>
        <v>3</v>
      </c>
      <c r="E114" s="7">
        <f>+Suðursteymoy!H114</f>
        <v>36</v>
      </c>
      <c r="F114" s="7">
        <f>+Vágar!H114</f>
        <v>4</v>
      </c>
      <c r="G114" s="7">
        <f>+Sandoy!H114</f>
        <v>0</v>
      </c>
      <c r="H114" s="7">
        <f>+Suðuroy!K114</f>
        <v>4</v>
      </c>
      <c r="I114" s="10">
        <f t="shared" si="4"/>
        <v>187</v>
      </c>
      <c r="J114" s="10"/>
      <c r="K114" s="12"/>
      <c r="L114" s="12"/>
    </row>
    <row r="115" spans="1:12" ht="12.75">
      <c r="A115" s="7" t="str">
        <f>+LISTIN!A115</f>
        <v>Jaspur Langgaard</v>
      </c>
      <c r="B115" s="7">
        <f>+Norðoyggjar!M115</f>
        <v>8</v>
      </c>
      <c r="C115" s="7">
        <f>+Eysturoy!S115</f>
        <v>33</v>
      </c>
      <c r="D115" s="7">
        <f>+Norðstreymoy!J115</f>
        <v>0</v>
      </c>
      <c r="E115" s="7">
        <f>+Suðursteymoy!H115</f>
        <v>12</v>
      </c>
      <c r="F115" s="7">
        <f>+Vágar!H115</f>
        <v>0</v>
      </c>
      <c r="G115" s="7">
        <f>+Sandoy!H115</f>
        <v>0</v>
      </c>
      <c r="H115" s="7">
        <f>+Suðuroy!K115</f>
        <v>0</v>
      </c>
      <c r="I115" s="10">
        <f t="shared" si="4"/>
        <v>53</v>
      </c>
      <c r="J115" s="10"/>
      <c r="K115" s="12"/>
      <c r="L115" s="12"/>
    </row>
    <row r="116" spans="1:12" ht="12.75">
      <c r="A116" s="7" t="str">
        <f>+LISTIN!A116</f>
        <v>Charlotta á Váli Olsen</v>
      </c>
      <c r="B116" s="7">
        <f>+Norðoyggjar!M116</f>
        <v>3</v>
      </c>
      <c r="C116" s="7">
        <f>+Eysturoy!S116</f>
        <v>2</v>
      </c>
      <c r="D116" s="7">
        <f>+Norðstreymoy!J116</f>
        <v>0</v>
      </c>
      <c r="E116" s="7">
        <f>+Suðursteymoy!H116</f>
        <v>24</v>
      </c>
      <c r="F116" s="7">
        <f>+Vágar!H116</f>
        <v>0</v>
      </c>
      <c r="G116" s="7">
        <f>+Sandoy!H116</f>
        <v>0</v>
      </c>
      <c r="H116" s="7">
        <f>+Suðuroy!K116</f>
        <v>1</v>
      </c>
      <c r="I116" s="10">
        <f t="shared" si="4"/>
        <v>30</v>
      </c>
      <c r="J116" s="10"/>
      <c r="K116" s="12"/>
      <c r="L116" s="12"/>
    </row>
    <row r="117" spans="1:12" ht="12.75">
      <c r="A117" s="7" t="str">
        <f>+LISTIN!A117</f>
        <v>Hjørdis Háberg Petersen</v>
      </c>
      <c r="B117" s="7">
        <f>+Norðoyggjar!M117</f>
        <v>6</v>
      </c>
      <c r="C117" s="7">
        <f>+Eysturoy!S117</f>
        <v>22</v>
      </c>
      <c r="D117" s="7">
        <f>+Norðstreymoy!J117</f>
        <v>19</v>
      </c>
      <c r="E117" s="7">
        <f>+Suðursteymoy!H117</f>
        <v>33</v>
      </c>
      <c r="F117" s="7">
        <f>+Vágar!H117</f>
        <v>4</v>
      </c>
      <c r="G117" s="7">
        <f>+Sandoy!H117</f>
        <v>0</v>
      </c>
      <c r="H117" s="7">
        <f>+Suðuroy!K117</f>
        <v>2</v>
      </c>
      <c r="I117" s="10">
        <f t="shared" si="4"/>
        <v>86</v>
      </c>
      <c r="J117" s="10"/>
      <c r="K117" s="12"/>
      <c r="L117" s="12"/>
    </row>
    <row r="118" spans="1:12" ht="12.75">
      <c r="A118" s="7" t="str">
        <f>+LISTIN!A118</f>
        <v>Jenis av Rana</v>
      </c>
      <c r="B118" s="7">
        <f>+Norðoyggjar!M118</f>
        <v>24</v>
      </c>
      <c r="C118" s="7">
        <f>+Eysturoy!S118</f>
        <v>31</v>
      </c>
      <c r="D118" s="7">
        <f>+Norðstreymoy!J118</f>
        <v>21</v>
      </c>
      <c r="E118" s="7">
        <f>+Suðursteymoy!H118</f>
        <v>156</v>
      </c>
      <c r="F118" s="7">
        <f>+Vágar!H118</f>
        <v>8</v>
      </c>
      <c r="G118" s="7">
        <f>+Sandoy!H118</f>
        <v>8</v>
      </c>
      <c r="H118" s="7">
        <f>+Suðuroy!K118</f>
        <v>31</v>
      </c>
      <c r="I118" s="10">
        <f t="shared" si="4"/>
        <v>279</v>
      </c>
      <c r="J118" s="10"/>
      <c r="K118" s="12"/>
      <c r="L118" s="12"/>
    </row>
    <row r="119" spans="1:12" ht="12.75">
      <c r="A119" s="35" t="str">
        <f>+LISTIN!A119</f>
        <v>Listi H tils.</v>
      </c>
      <c r="B119" s="31">
        <f>+Norðoyggjar!M119</f>
        <v>340</v>
      </c>
      <c r="C119" s="31">
        <f>+Eysturoy!S119</f>
        <v>443</v>
      </c>
      <c r="D119" s="31">
        <f>+Norðstreymoy!J119</f>
        <v>78</v>
      </c>
      <c r="E119" s="31">
        <f>+Suðursteymoy!H119</f>
        <v>521</v>
      </c>
      <c r="F119" s="31">
        <f>+Vágar!H119</f>
        <v>85</v>
      </c>
      <c r="G119" s="31">
        <f>+Sandoy!H119</f>
        <v>24</v>
      </c>
      <c r="H119" s="31">
        <f>+Suðuroy!K119</f>
        <v>82</v>
      </c>
      <c r="I119" s="10">
        <f t="shared" si="4"/>
        <v>1573</v>
      </c>
      <c r="J119" s="12"/>
      <c r="K119" s="12"/>
      <c r="L119" s="12"/>
    </row>
    <row r="120" spans="2:12" ht="12.75">
      <c r="B120" s="31"/>
      <c r="C120" s="31"/>
      <c r="D120" s="31"/>
      <c r="E120" s="31"/>
      <c r="F120" s="31"/>
      <c r="G120" s="31"/>
      <c r="H120" s="31"/>
      <c r="I120" s="37"/>
      <c r="J120" s="12"/>
      <c r="K120" s="12"/>
      <c r="L120" s="12"/>
    </row>
    <row r="121" spans="1:12" ht="12.75">
      <c r="A121" s="33"/>
      <c r="B121" s="31"/>
      <c r="C121" s="31"/>
      <c r="D121" s="31"/>
      <c r="E121" s="31"/>
      <c r="F121" s="31"/>
      <c r="G121" s="31"/>
      <c r="H121" s="31"/>
      <c r="I121" s="37"/>
      <c r="J121" s="12"/>
      <c r="K121" s="12"/>
      <c r="L121" s="12"/>
    </row>
    <row r="122" spans="1:19" s="35" customFormat="1" ht="12.75">
      <c r="A122" s="35" t="str">
        <f>+LISTIN!A122</f>
        <v>Atkvøður</v>
      </c>
      <c r="B122" s="31">
        <f aca="true" t="shared" si="5" ref="B122:I122">SUM(+B119+B105+B83+B76+B50+B24)</f>
        <v>2886</v>
      </c>
      <c r="C122" s="31">
        <f t="shared" si="5"/>
        <v>4968</v>
      </c>
      <c r="D122" s="31">
        <f t="shared" si="5"/>
        <v>1770</v>
      </c>
      <c r="E122" s="31">
        <f t="shared" si="5"/>
        <v>8844</v>
      </c>
      <c r="F122" s="31">
        <f t="shared" si="5"/>
        <v>1494</v>
      </c>
      <c r="G122" s="31">
        <f t="shared" si="5"/>
        <v>703</v>
      </c>
      <c r="H122" s="31">
        <f t="shared" si="5"/>
        <v>2400</v>
      </c>
      <c r="I122" s="31">
        <f t="shared" si="5"/>
        <v>23065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2:19" s="35" customFormat="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2" ht="12.75">
      <c r="A124" s="33"/>
      <c r="B124" s="31"/>
      <c r="C124" s="31"/>
      <c r="D124" s="31"/>
      <c r="E124" s="31"/>
      <c r="F124" s="31"/>
      <c r="G124" s="31"/>
      <c r="H124" s="31"/>
      <c r="I124" s="37"/>
      <c r="J124" s="12"/>
      <c r="K124" s="12"/>
      <c r="L124" s="12"/>
    </row>
    <row r="125" spans="1:12" ht="12.75">
      <c r="A125" s="35" t="str">
        <f>+LISTIN!A125</f>
        <v>Herav Brævatkvøður</v>
      </c>
      <c r="B125" s="12">
        <f>+Norðoyggjar!M125</f>
        <v>126</v>
      </c>
      <c r="C125" s="12">
        <f>+Eysturoy!S125</f>
        <v>90</v>
      </c>
      <c r="D125" s="12">
        <f>+Norðstreymoy!J125</f>
        <v>63</v>
      </c>
      <c r="E125" s="12">
        <f>+Suðursteymoy!H125</f>
        <v>321</v>
      </c>
      <c r="F125" s="12">
        <f>+Vágar!H125</f>
        <v>54</v>
      </c>
      <c r="G125" s="12">
        <f>+Sandoy!H125</f>
        <v>56</v>
      </c>
      <c r="H125" s="12">
        <f>+Suðuroy!K125</f>
        <v>201</v>
      </c>
      <c r="I125" s="10">
        <f>SUM(B125:H125)</f>
        <v>911</v>
      </c>
      <c r="J125" s="12"/>
      <c r="K125" s="12"/>
      <c r="L125" s="12"/>
    </row>
    <row r="126" spans="1:12" ht="12.75">
      <c r="A126" s="35"/>
      <c r="B126" s="12"/>
      <c r="C126" s="12"/>
      <c r="D126" s="12"/>
      <c r="E126" s="12"/>
      <c r="F126" s="12"/>
      <c r="G126" s="12"/>
      <c r="H126" s="12"/>
      <c r="I126" s="10"/>
      <c r="J126" s="12"/>
      <c r="K126" s="12"/>
      <c r="L126" s="12"/>
    </row>
    <row r="127" spans="1:12" ht="12.75">
      <c r="A127" s="33"/>
      <c r="B127" s="31"/>
      <c r="C127" s="31"/>
      <c r="D127" s="31"/>
      <c r="E127" s="31"/>
      <c r="F127" s="31"/>
      <c r="G127" s="31"/>
      <c r="H127" s="31"/>
      <c r="I127" s="37"/>
      <c r="J127" s="12"/>
      <c r="K127" s="12"/>
      <c r="L127" s="12"/>
    </row>
    <row r="128" spans="1:12" ht="12.75">
      <c r="A128" s="35" t="str">
        <f>+LISTIN!A128</f>
        <v>ÓGILDUGAR ATKVØÐUR </v>
      </c>
      <c r="I128" s="10"/>
      <c r="J128" s="12"/>
      <c r="K128" s="12"/>
      <c r="L128" s="12"/>
    </row>
    <row r="129" spans="1:12" ht="12.75">
      <c r="A129" s="7" t="str">
        <f>+LISTIN!A129</f>
        <v>      BLANKAR</v>
      </c>
      <c r="B129" s="12">
        <f>+Norðoyggjar!M129</f>
        <v>16</v>
      </c>
      <c r="C129" s="12">
        <f>+Eysturoy!S129</f>
        <v>10</v>
      </c>
      <c r="D129" s="12">
        <f>+Norðstreymoy!J129</f>
        <v>11</v>
      </c>
      <c r="E129" s="12">
        <f>+Suðursteymoy!H129</f>
        <v>37</v>
      </c>
      <c r="F129" s="12">
        <f>+Vágar!H129</f>
        <v>5</v>
      </c>
      <c r="G129" s="12">
        <f>+Sandoy!H129</f>
        <v>1</v>
      </c>
      <c r="H129" s="12">
        <f>+Suðuroy!K129</f>
        <v>8</v>
      </c>
      <c r="I129" s="10">
        <f>SUM(B129:H129)</f>
        <v>88</v>
      </c>
      <c r="J129" s="11"/>
      <c r="K129" s="11"/>
      <c r="L129" s="10"/>
    </row>
    <row r="130" spans="1:12" ht="12.75">
      <c r="A130" s="7" t="str">
        <f>+LISTIN!A130</f>
        <v>     ÓKLÁRAR</v>
      </c>
      <c r="B130" s="12">
        <f>+Norðoyggjar!M130</f>
        <v>0</v>
      </c>
      <c r="C130" s="12">
        <f>+Eysturoy!S130</f>
        <v>1</v>
      </c>
      <c r="D130" s="12">
        <f>+Norðstreymoy!J130</f>
        <v>0</v>
      </c>
      <c r="E130" s="12">
        <f>+Suðursteymoy!H130</f>
        <v>0</v>
      </c>
      <c r="F130" s="12">
        <f>+Vágar!H130</f>
        <v>0</v>
      </c>
      <c r="G130" s="12">
        <f>+Sandoy!H130</f>
        <v>0</v>
      </c>
      <c r="H130" s="12">
        <f>+Suðuroy!K130</f>
        <v>0</v>
      </c>
      <c r="I130" s="10">
        <f>SUM(B130:H130)</f>
        <v>1</v>
      </c>
      <c r="J130" s="11"/>
      <c r="K130" s="11"/>
      <c r="L130" s="10"/>
    </row>
    <row r="131" spans="1:12" ht="12.75">
      <c r="A131" s="7" t="str">
        <f>+LISTIN!A131</f>
        <v>      FRÁMERKI</v>
      </c>
      <c r="B131" s="12">
        <f>+Norðoyggjar!M131</f>
        <v>5</v>
      </c>
      <c r="C131" s="12">
        <f>+Eysturoy!S131</f>
        <v>5</v>
      </c>
      <c r="D131" s="12">
        <f>+Norðstreymoy!J131</f>
        <v>2</v>
      </c>
      <c r="E131" s="12">
        <f>+Suðursteymoy!H131</f>
        <v>21</v>
      </c>
      <c r="F131" s="12">
        <f>+Vágar!H131</f>
        <v>1</v>
      </c>
      <c r="G131" s="12">
        <f>+Sandoy!H131</f>
        <v>3</v>
      </c>
      <c r="H131" s="12">
        <f>+Suðuroy!K131</f>
        <v>1</v>
      </c>
      <c r="I131" s="10">
        <f>SUM(B131:H131)</f>
        <v>38</v>
      </c>
      <c r="J131" s="11"/>
      <c r="K131" s="11"/>
      <c r="L131" s="10"/>
    </row>
    <row r="132" spans="1:12" ht="12.75">
      <c r="A132" s="7">
        <f>+LISTIN!A132</f>
      </c>
      <c r="B132" s="12"/>
      <c r="C132" s="12"/>
      <c r="D132" s="12"/>
      <c r="E132" s="12"/>
      <c r="F132" s="12"/>
      <c r="G132" s="12"/>
      <c r="H132" s="12"/>
      <c r="I132" s="10"/>
      <c r="J132" s="11"/>
      <c r="K132" s="11"/>
      <c r="L132" s="10"/>
    </row>
    <row r="133" spans="1:12" ht="12.75">
      <c r="A133" s="35" t="str">
        <f>+LISTIN!A133</f>
        <v>ÓGILDUGAR BRÆVATKV. </v>
      </c>
      <c r="B133" s="12"/>
      <c r="C133" s="12"/>
      <c r="D133" s="12"/>
      <c r="E133" s="12"/>
      <c r="F133" s="12"/>
      <c r="G133" s="12"/>
      <c r="H133" s="12"/>
      <c r="I133" s="10"/>
      <c r="J133" s="11"/>
      <c r="K133" s="11"/>
      <c r="L133" s="10"/>
    </row>
    <row r="134" spans="1:12" ht="12.75">
      <c r="A134" s="7" t="str">
        <f>+LISTIN!A134</f>
        <v>      BLANKAR</v>
      </c>
      <c r="B134" s="12">
        <f>+Norðoyggjar!M134</f>
        <v>0</v>
      </c>
      <c r="C134" s="12">
        <f>+Eysturoy!S134</f>
        <v>3</v>
      </c>
      <c r="D134" s="12">
        <f>+Norðstreymoy!J134</f>
        <v>0</v>
      </c>
      <c r="E134" s="12">
        <f>+Suðursteymoy!H134</f>
        <v>0</v>
      </c>
      <c r="F134" s="12">
        <f>+Vágar!H134</f>
        <v>1</v>
      </c>
      <c r="G134" s="12">
        <f>+Sandoy!H134</f>
        <v>0</v>
      </c>
      <c r="H134" s="12">
        <f>+Suðuroy!K134</f>
        <v>0</v>
      </c>
      <c r="I134" s="10">
        <f>SUM(B134:H134)</f>
        <v>4</v>
      </c>
      <c r="J134" s="11"/>
      <c r="K134" s="11"/>
      <c r="L134" s="10"/>
    </row>
    <row r="135" spans="1:12" ht="12.75">
      <c r="A135" s="7" t="str">
        <f>+LISTIN!A135</f>
        <v>     ÓKLÁRAR</v>
      </c>
      <c r="B135" s="12">
        <f>+Norðoyggjar!M135</f>
        <v>1</v>
      </c>
      <c r="C135" s="12">
        <f>+Eysturoy!S135</f>
        <v>11</v>
      </c>
      <c r="D135" s="12">
        <f>+Norðstreymoy!J135</f>
        <v>1</v>
      </c>
      <c r="E135" s="12">
        <f>+Suðursteymoy!H135</f>
        <v>1</v>
      </c>
      <c r="F135" s="12">
        <f>+Vágar!H135</f>
        <v>1</v>
      </c>
      <c r="G135" s="12">
        <f>+Sandoy!H135</f>
        <v>0</v>
      </c>
      <c r="H135" s="12">
        <f>+Suðuroy!K135</f>
        <v>2</v>
      </c>
      <c r="I135" s="10">
        <f>SUM(B135:H135)</f>
        <v>17</v>
      </c>
      <c r="J135" s="11"/>
      <c r="K135" s="11"/>
      <c r="L135" s="10"/>
    </row>
    <row r="136" spans="1:12" ht="12.75">
      <c r="A136" s="7" t="str">
        <f>+LISTIN!A136</f>
        <v>      FRÁMERKI</v>
      </c>
      <c r="B136" s="12">
        <f>+Norðoyggjar!M136</f>
        <v>0</v>
      </c>
      <c r="C136" s="12">
        <f>+Eysturoy!S136</f>
        <v>1</v>
      </c>
      <c r="D136" s="12">
        <f>+Norðstreymoy!J136</f>
        <v>0</v>
      </c>
      <c r="E136" s="12">
        <f>+Suðursteymoy!H136</f>
        <v>0</v>
      </c>
      <c r="F136" s="12">
        <f>+Vágar!H136</f>
        <v>0</v>
      </c>
      <c r="G136" s="12">
        <f>+Sandoy!H136</f>
        <v>0</v>
      </c>
      <c r="H136" s="12">
        <f>+Suðuroy!K136</f>
        <v>0</v>
      </c>
      <c r="I136" s="10">
        <f>SUM(B136:H136)</f>
        <v>1</v>
      </c>
      <c r="J136" s="11"/>
      <c r="K136" s="11"/>
      <c r="L136" s="10"/>
    </row>
    <row r="137" spans="1:12" ht="12.75">
      <c r="A137" s="7">
        <f>+LISTIN!A137</f>
      </c>
      <c r="B137" s="8"/>
      <c r="C137" s="8"/>
      <c r="D137" s="8"/>
      <c r="E137" s="8"/>
      <c r="F137" s="8"/>
      <c r="G137" s="8"/>
      <c r="H137" s="12"/>
      <c r="I137" s="10"/>
      <c r="J137" s="11"/>
      <c r="K137" s="11"/>
      <c r="L137" s="10"/>
    </row>
    <row r="138" spans="1:12" ht="12.75">
      <c r="A138" s="35" t="str">
        <f>+LISTIN!A138</f>
        <v>ÓGILDUGAR ÍALT</v>
      </c>
      <c r="B138" s="8">
        <f>+Norðoyggjar!M138</f>
        <v>22</v>
      </c>
      <c r="C138" s="8">
        <f>+Eysturoy!S138</f>
        <v>31</v>
      </c>
      <c r="D138" s="8">
        <f>+Norðstreymoy!J138</f>
        <v>14</v>
      </c>
      <c r="E138" s="8">
        <f>+Suðursteymoy!H138</f>
        <v>59</v>
      </c>
      <c r="F138" s="8">
        <f>+Vágar!H138</f>
        <v>8</v>
      </c>
      <c r="G138" s="8">
        <f>+Sandoy!H138</f>
        <v>4</v>
      </c>
      <c r="H138" s="8">
        <f>+Suðuroy!K138</f>
        <v>11</v>
      </c>
      <c r="I138" s="10">
        <f>SUM(B138:H138)</f>
        <v>149</v>
      </c>
      <c r="J138" s="11"/>
      <c r="K138" s="11"/>
      <c r="L138" s="10"/>
    </row>
    <row r="139" spans="2:12" ht="12.75">
      <c r="B139" s="11"/>
      <c r="C139" s="11"/>
      <c r="D139" s="11"/>
      <c r="E139" s="11"/>
      <c r="F139" s="11"/>
      <c r="G139" s="11"/>
      <c r="H139" s="11"/>
      <c r="I139" s="10"/>
      <c r="J139" s="11"/>
      <c r="K139" s="11"/>
      <c r="L139" s="10"/>
    </row>
    <row r="140" spans="2:12" ht="12.75">
      <c r="B140" s="11"/>
      <c r="C140" s="11"/>
      <c r="D140" s="11"/>
      <c r="E140" s="11"/>
      <c r="F140" s="11"/>
      <c r="G140" s="11"/>
      <c r="H140" s="11"/>
      <c r="I140" s="10"/>
      <c r="J140" s="11"/>
      <c r="K140" s="11"/>
      <c r="L140" s="10"/>
    </row>
    <row r="141" spans="1:12" s="49" customFormat="1" ht="15.75">
      <c r="A141" s="47" t="s">
        <v>188</v>
      </c>
      <c r="B141" s="48"/>
      <c r="C141" s="48"/>
      <c r="D141" s="54"/>
      <c r="E141" s="37"/>
      <c r="F141" s="37"/>
      <c r="G141" s="37"/>
      <c r="H141" s="37"/>
      <c r="I141" s="37">
        <f>SUM(I122+I138)</f>
        <v>23214</v>
      </c>
      <c r="J141" s="37"/>
      <c r="K141" s="37"/>
      <c r="L141" s="48"/>
    </row>
    <row r="142" spans="1:12" s="49" customFormat="1" ht="15.75">
      <c r="A142" s="47"/>
      <c r="B142" s="48"/>
      <c r="C142" s="48"/>
      <c r="D142" s="54"/>
      <c r="E142" s="37"/>
      <c r="F142" s="37"/>
      <c r="G142" s="37"/>
      <c r="H142" s="37"/>
      <c r="I142" s="37"/>
      <c r="J142" s="37"/>
      <c r="K142" s="37"/>
      <c r="L142" s="48"/>
    </row>
    <row r="143" spans="1:12" ht="12.75">
      <c r="A143" s="36"/>
      <c r="B143" s="11"/>
      <c r="C143" s="11"/>
      <c r="D143" s="54"/>
      <c r="E143" s="54"/>
      <c r="F143" s="54"/>
      <c r="G143" s="54"/>
      <c r="H143" s="54"/>
      <c r="I143" s="37"/>
      <c r="J143" s="54"/>
      <c r="K143" s="54"/>
      <c r="L143" s="10"/>
    </row>
    <row r="144" spans="1:12" s="33" customFormat="1" ht="12.75">
      <c r="A144" s="35" t="s">
        <v>195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</row>
    <row r="145" spans="1:12" s="33" customFormat="1" ht="12.75">
      <c r="A145" s="35" t="s">
        <v>191</v>
      </c>
      <c r="B145" s="54">
        <f>+Norðoyggjar!M145</f>
        <v>4338</v>
      </c>
      <c r="C145" s="54">
        <f>+Eysturoy!S145</f>
        <v>7622</v>
      </c>
      <c r="D145" s="54">
        <f>+Norðstreymoy!J145</f>
        <v>2745</v>
      </c>
      <c r="E145" s="54">
        <f>+Suðursteymoy!H145</f>
        <v>12923</v>
      </c>
      <c r="F145" s="54">
        <f>+Vágar!H145</f>
        <v>2178</v>
      </c>
      <c r="G145" s="54">
        <f>+Sandoy!H145</f>
        <v>1061</v>
      </c>
      <c r="H145" s="54">
        <f>+Suðuroy!K145</f>
        <v>3661</v>
      </c>
      <c r="I145" s="54">
        <f>SUM(B145:H145)</f>
        <v>34528</v>
      </c>
      <c r="J145" s="54"/>
      <c r="K145" s="54"/>
      <c r="L145" s="54"/>
    </row>
    <row r="146" spans="1:12" s="33" customFormat="1" ht="12.75">
      <c r="A146" s="35" t="s">
        <v>192</v>
      </c>
      <c r="B146" s="54">
        <f>+Norðoyggjar!M146</f>
        <v>0</v>
      </c>
      <c r="C146" s="54">
        <f>+Eysturoy!S146</f>
        <v>1</v>
      </c>
      <c r="D146" s="54">
        <f>+Norðstreymoy!J146</f>
        <v>0</v>
      </c>
      <c r="E146" s="54">
        <f>+Suðursteymoy!H146</f>
        <v>0</v>
      </c>
      <c r="F146" s="54">
        <f>+Vágar!H146</f>
        <v>0</v>
      </c>
      <c r="G146" s="54">
        <f>+Sandoy!H146</f>
        <v>0</v>
      </c>
      <c r="H146" s="54">
        <f>+Suðuroy!K146</f>
        <v>0</v>
      </c>
      <c r="I146" s="54">
        <f>SUM(B146:H146)</f>
        <v>1</v>
      </c>
      <c r="J146" s="54"/>
      <c r="K146" s="54"/>
      <c r="L146" s="54"/>
    </row>
    <row r="147" spans="1:12" s="33" customFormat="1" ht="12.75">
      <c r="A147" s="35" t="s">
        <v>194</v>
      </c>
      <c r="B147" s="54">
        <f>B145+B146</f>
        <v>4338</v>
      </c>
      <c r="C147" s="54">
        <f aca="true" t="shared" si="6" ref="C147:H147">C145+C146</f>
        <v>7623</v>
      </c>
      <c r="D147" s="54">
        <f t="shared" si="6"/>
        <v>2745</v>
      </c>
      <c r="E147" s="54">
        <f t="shared" si="6"/>
        <v>12923</v>
      </c>
      <c r="F147" s="54">
        <f t="shared" si="6"/>
        <v>2178</v>
      </c>
      <c r="G147" s="54">
        <f t="shared" si="6"/>
        <v>1061</v>
      </c>
      <c r="H147" s="54">
        <f t="shared" si="6"/>
        <v>3661</v>
      </c>
      <c r="I147" s="54">
        <f>SUM(B147:H147)</f>
        <v>34529</v>
      </c>
      <c r="J147" s="54"/>
      <c r="K147" s="54"/>
      <c r="L147" s="54"/>
    </row>
    <row r="148" spans="2:12" ht="12.75">
      <c r="B148" s="11"/>
      <c r="C148" s="11"/>
      <c r="D148" s="54"/>
      <c r="E148" s="54"/>
      <c r="F148" s="54"/>
      <c r="G148" s="54"/>
      <c r="H148" s="54"/>
      <c r="I148" s="37"/>
      <c r="J148" s="54"/>
      <c r="K148" s="54"/>
      <c r="L148" s="10"/>
    </row>
    <row r="149" spans="1:12" s="49" customFormat="1" ht="15.75">
      <c r="A149" s="47" t="s">
        <v>189</v>
      </c>
      <c r="B149" s="48"/>
      <c r="C149" s="48"/>
      <c r="D149" s="54"/>
      <c r="E149" s="37"/>
      <c r="F149" s="37"/>
      <c r="G149" s="37"/>
      <c r="H149" s="37"/>
      <c r="I149" s="57">
        <f>SUM(I147)</f>
        <v>34529</v>
      </c>
      <c r="J149" s="37"/>
      <c r="K149" s="37"/>
      <c r="L149" s="48"/>
    </row>
    <row r="150" spans="1:12" ht="12.75">
      <c r="A150" s="36"/>
      <c r="B150" s="11"/>
      <c r="C150" s="11"/>
      <c r="D150" s="54"/>
      <c r="E150" s="54"/>
      <c r="F150" s="54"/>
      <c r="G150" s="54"/>
      <c r="H150" s="54"/>
      <c r="I150" s="37"/>
      <c r="J150" s="54"/>
      <c r="K150" s="54"/>
      <c r="L150" s="10"/>
    </row>
    <row r="151" spans="1:12" s="52" customFormat="1" ht="15">
      <c r="A151" s="50" t="s">
        <v>113</v>
      </c>
      <c r="B151" s="53"/>
      <c r="C151" s="51"/>
      <c r="D151" s="54"/>
      <c r="E151" s="37"/>
      <c r="F151" s="37"/>
      <c r="G151" s="37"/>
      <c r="H151" s="37"/>
      <c r="I151" s="56">
        <f>SUM(I141/I149*100)</f>
        <v>67.23044397463002</v>
      </c>
      <c r="J151" s="37"/>
      <c r="K151" s="37"/>
      <c r="L151" s="51"/>
    </row>
    <row r="152" spans="2:12" ht="12.75">
      <c r="B152" s="10"/>
      <c r="C152" s="10"/>
      <c r="D152" s="37"/>
      <c r="E152" s="37"/>
      <c r="F152" s="37"/>
      <c r="G152" s="37"/>
      <c r="H152" s="37"/>
      <c r="I152" s="37"/>
      <c r="J152" s="37"/>
      <c r="K152" s="37"/>
      <c r="L152" s="10"/>
    </row>
    <row r="153" spans="2:12" ht="12.75">
      <c r="B153" s="10"/>
      <c r="C153" s="10"/>
      <c r="D153" s="37"/>
      <c r="E153" s="37"/>
      <c r="F153" s="37"/>
      <c r="G153" s="37"/>
      <c r="H153" s="37"/>
      <c r="I153" s="37"/>
      <c r="J153" s="37"/>
      <c r="K153" s="37"/>
      <c r="L153" s="10"/>
    </row>
    <row r="154" spans="2:12" ht="12.75">
      <c r="B154" s="12"/>
      <c r="C154" s="12"/>
      <c r="D154" s="12"/>
      <c r="E154" s="12"/>
      <c r="F154" s="12"/>
      <c r="G154" s="12"/>
      <c r="H154" s="12"/>
      <c r="I154" s="8"/>
      <c r="J154" s="12"/>
      <c r="K154" s="12"/>
      <c r="L154" s="12"/>
    </row>
    <row r="155" spans="1:12" ht="15">
      <c r="A155" s="52" t="s">
        <v>202</v>
      </c>
      <c r="B155" s="11"/>
      <c r="C155" s="11"/>
      <c r="D155" s="11"/>
      <c r="E155" s="11"/>
      <c r="F155" s="11"/>
      <c r="G155" s="11"/>
      <c r="H155" s="11"/>
      <c r="I155" s="10"/>
      <c r="J155" s="11"/>
      <c r="K155" s="11"/>
      <c r="L155" s="10"/>
    </row>
    <row r="156" spans="1:12" ht="15">
      <c r="A156" s="52"/>
      <c r="B156" s="11"/>
      <c r="C156" s="11"/>
      <c r="D156" s="11"/>
      <c r="E156" s="11"/>
      <c r="F156" s="11"/>
      <c r="G156" s="11"/>
      <c r="H156" s="11"/>
      <c r="I156" s="10"/>
      <c r="J156" s="11"/>
      <c r="K156" s="11"/>
      <c r="L156" s="10"/>
    </row>
    <row r="157" spans="1:12" ht="15">
      <c r="A157" s="52" t="s">
        <v>201</v>
      </c>
      <c r="B157" s="11"/>
      <c r="C157" s="11"/>
      <c r="D157" s="11"/>
      <c r="E157" s="11"/>
      <c r="F157" s="11"/>
      <c r="G157" s="11"/>
      <c r="H157" s="11"/>
      <c r="I157" s="10"/>
      <c r="J157" s="11"/>
      <c r="K157" s="11"/>
      <c r="L157" s="10"/>
    </row>
    <row r="158" spans="1:12" ht="15">
      <c r="A158" s="52"/>
      <c r="B158" s="11"/>
      <c r="C158" s="11"/>
      <c r="D158" s="11"/>
      <c r="E158" s="11"/>
      <c r="F158" s="11"/>
      <c r="G158" s="11"/>
      <c r="H158" s="11"/>
      <c r="I158" s="10"/>
      <c r="J158" s="11"/>
      <c r="K158" s="11"/>
      <c r="L158" s="10"/>
    </row>
    <row r="159" spans="1:12" ht="15">
      <c r="A159" s="52" t="s">
        <v>203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2:12" ht="12.75">
      <c r="B160" s="12"/>
      <c r="C160" s="12"/>
      <c r="D160" s="12"/>
      <c r="E160" s="12"/>
      <c r="F160" s="12"/>
      <c r="G160" s="12"/>
      <c r="H160" s="12"/>
      <c r="I160" s="8"/>
      <c r="J160" s="12"/>
      <c r="K160" s="12"/>
      <c r="L160" s="12"/>
    </row>
    <row r="161" spans="2:12" ht="12.75">
      <c r="B161" s="12"/>
      <c r="C161" s="12"/>
      <c r="D161" s="12"/>
      <c r="E161" s="12"/>
      <c r="F161" s="12"/>
      <c r="G161" s="12"/>
      <c r="H161" s="12"/>
      <c r="I161" s="8"/>
      <c r="J161" s="12"/>
      <c r="K161" s="12"/>
      <c r="L161" s="12"/>
    </row>
    <row r="162" spans="2:12" ht="12.75">
      <c r="B162" s="11"/>
      <c r="C162" s="11"/>
      <c r="D162" s="11"/>
      <c r="E162" s="11"/>
      <c r="F162" s="11"/>
      <c r="G162" s="11"/>
      <c r="H162" s="11"/>
      <c r="I162" s="10"/>
      <c r="J162" s="11"/>
      <c r="K162" s="11"/>
      <c r="L162" s="10"/>
    </row>
    <row r="163" spans="2:12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2:12" ht="12.75">
      <c r="B164" s="12"/>
      <c r="C164" s="12"/>
      <c r="D164" s="12"/>
      <c r="E164" s="12"/>
      <c r="F164" s="12"/>
      <c r="G164" s="12"/>
      <c r="H164" s="12"/>
      <c r="I164" s="8"/>
      <c r="J164" s="12"/>
      <c r="K164" s="12"/>
      <c r="L164" s="12"/>
    </row>
    <row r="165" spans="2:12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2:12" ht="12.75">
      <c r="B166" s="11"/>
      <c r="C166" s="11"/>
      <c r="D166" s="11"/>
      <c r="E166" s="11"/>
      <c r="F166" s="11"/>
      <c r="G166" s="11"/>
      <c r="H166" s="11"/>
      <c r="I166" s="10"/>
      <c r="J166" s="11"/>
      <c r="K166" s="11"/>
      <c r="L166" s="10"/>
    </row>
    <row r="167" spans="2:12" ht="12.75">
      <c r="B167" s="12"/>
      <c r="C167" s="12"/>
      <c r="D167" s="12"/>
      <c r="E167" s="12"/>
      <c r="F167" s="12"/>
      <c r="G167" s="12"/>
      <c r="H167" s="12"/>
      <c r="I167" s="8"/>
      <c r="J167" s="12"/>
      <c r="K167" s="12"/>
      <c r="L167" s="12"/>
    </row>
    <row r="168" spans="2:12" ht="12.75">
      <c r="B168" s="12"/>
      <c r="C168" s="12"/>
      <c r="D168" s="12"/>
      <c r="E168" s="12"/>
      <c r="F168" s="12"/>
      <c r="G168" s="12"/>
      <c r="H168" s="12"/>
      <c r="I168" s="8"/>
      <c r="J168" s="12"/>
      <c r="K168" s="12"/>
      <c r="L168" s="12"/>
    </row>
    <row r="169" spans="2:12" ht="12.75">
      <c r="B169" s="11"/>
      <c r="C169" s="11"/>
      <c r="D169" s="11"/>
      <c r="E169" s="11"/>
      <c r="F169" s="11"/>
      <c r="G169" s="11"/>
      <c r="H169" s="11"/>
      <c r="I169" s="10"/>
      <c r="J169" s="11"/>
      <c r="K169" s="11"/>
      <c r="L169" s="10"/>
    </row>
    <row r="170" spans="2:12" ht="12.75">
      <c r="B170" s="11"/>
      <c r="C170" s="11"/>
      <c r="D170" s="11"/>
      <c r="E170" s="11"/>
      <c r="F170" s="11"/>
      <c r="G170" s="11"/>
      <c r="H170" s="11"/>
      <c r="I170" s="10"/>
      <c r="J170" s="11"/>
      <c r="K170" s="11"/>
      <c r="L170" s="10"/>
    </row>
    <row r="171" spans="2:12" ht="12.75">
      <c r="B171" s="11"/>
      <c r="C171" s="11"/>
      <c r="D171" s="11"/>
      <c r="E171" s="11"/>
      <c r="F171" s="11"/>
      <c r="G171" s="11"/>
      <c r="H171" s="11"/>
      <c r="I171" s="10"/>
      <c r="J171" s="11"/>
      <c r="K171" s="11"/>
      <c r="L171" s="10"/>
    </row>
    <row r="172" spans="2:12" ht="12.75">
      <c r="B172" s="12"/>
      <c r="C172" s="12"/>
      <c r="D172" s="12"/>
      <c r="E172" s="12"/>
      <c r="F172" s="12"/>
      <c r="G172" s="12"/>
      <c r="H172" s="12"/>
      <c r="I172" s="8"/>
      <c r="J172" s="12"/>
      <c r="K172" s="12"/>
      <c r="L172" s="12"/>
    </row>
    <row r="173" spans="2:12" ht="12.75">
      <c r="B173" s="12"/>
      <c r="C173" s="12"/>
      <c r="D173" s="12"/>
      <c r="E173" s="12"/>
      <c r="F173" s="12"/>
      <c r="G173" s="12"/>
      <c r="H173" s="12"/>
      <c r="I173" s="8"/>
      <c r="J173" s="12"/>
      <c r="K173" s="12"/>
      <c r="L173" s="12"/>
    </row>
    <row r="174" spans="2:12" ht="12.75">
      <c r="B174" s="11"/>
      <c r="C174" s="11"/>
      <c r="D174" s="11"/>
      <c r="E174" s="11"/>
      <c r="F174" s="11"/>
      <c r="G174" s="11"/>
      <c r="H174" s="11"/>
      <c r="I174" s="10"/>
      <c r="J174" s="11"/>
      <c r="K174" s="11"/>
      <c r="L174" s="10"/>
    </row>
    <row r="175" spans="2:12" ht="12.75">
      <c r="B175" s="11"/>
      <c r="C175" s="11"/>
      <c r="D175" s="11"/>
      <c r="E175" s="11"/>
      <c r="F175" s="11"/>
      <c r="G175" s="11"/>
      <c r="H175" s="11"/>
      <c r="I175" s="10"/>
      <c r="J175" s="11"/>
      <c r="K175" s="11"/>
      <c r="L175" s="10"/>
    </row>
    <row r="176" spans="2:12" ht="12.75">
      <c r="B176" s="11"/>
      <c r="C176" s="11"/>
      <c r="D176" s="11"/>
      <c r="E176" s="11"/>
      <c r="F176" s="11"/>
      <c r="G176" s="11"/>
      <c r="H176" s="11"/>
      <c r="I176" s="10"/>
      <c r="J176" s="11"/>
      <c r="K176" s="11"/>
      <c r="L176" s="10"/>
    </row>
    <row r="177" spans="2:12" ht="12.75">
      <c r="B177" s="12"/>
      <c r="C177" s="12"/>
      <c r="D177" s="12"/>
      <c r="E177" s="12"/>
      <c r="F177" s="12"/>
      <c r="G177" s="12"/>
      <c r="H177" s="12"/>
      <c r="I177" s="8"/>
      <c r="J177" s="12"/>
      <c r="K177" s="12"/>
      <c r="L177" s="12"/>
    </row>
    <row r="178" spans="2:12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2:12" ht="12.75">
      <c r="B179" s="11"/>
      <c r="C179" s="11"/>
      <c r="D179" s="11"/>
      <c r="E179" s="11"/>
      <c r="F179" s="11"/>
      <c r="G179" s="11"/>
      <c r="H179" s="11"/>
      <c r="I179" s="10"/>
      <c r="J179" s="11"/>
      <c r="K179" s="11"/>
      <c r="L179" s="10"/>
    </row>
    <row r="180" spans="2:12" ht="12.75">
      <c r="B180" s="11"/>
      <c r="C180" s="11"/>
      <c r="D180" s="11"/>
      <c r="E180" s="11"/>
      <c r="F180" s="11"/>
      <c r="G180" s="11"/>
      <c r="H180" s="11"/>
      <c r="I180" s="10"/>
      <c r="J180" s="11"/>
      <c r="K180" s="11"/>
      <c r="L180" s="10"/>
    </row>
    <row r="181" spans="2:12" ht="12.75">
      <c r="B181" s="11"/>
      <c r="C181" s="11"/>
      <c r="D181" s="11"/>
      <c r="E181" s="11"/>
      <c r="F181" s="11"/>
      <c r="G181" s="11"/>
      <c r="H181" s="11"/>
      <c r="I181" s="10"/>
      <c r="J181" s="11"/>
      <c r="K181" s="11"/>
      <c r="L181" s="10"/>
    </row>
    <row r="182" spans="2:12" ht="12.75">
      <c r="B182" s="11"/>
      <c r="C182" s="11"/>
      <c r="D182" s="11"/>
      <c r="E182" s="11"/>
      <c r="F182" s="11"/>
      <c r="G182" s="11"/>
      <c r="H182" s="11"/>
      <c r="I182" s="10"/>
      <c r="J182" s="11"/>
      <c r="K182" s="11"/>
      <c r="L182" s="10"/>
    </row>
    <row r="183" spans="2:12" ht="12.75">
      <c r="B183" s="11"/>
      <c r="C183" s="11"/>
      <c r="D183" s="11"/>
      <c r="E183" s="11"/>
      <c r="F183" s="11"/>
      <c r="G183" s="11"/>
      <c r="H183" s="11"/>
      <c r="I183" s="10"/>
      <c r="J183" s="11"/>
      <c r="K183" s="11"/>
      <c r="L183" s="10"/>
    </row>
    <row r="184" spans="2:12" ht="12.75">
      <c r="B184" s="11"/>
      <c r="C184" s="11"/>
      <c r="D184" s="11"/>
      <c r="E184" s="11"/>
      <c r="F184" s="11"/>
      <c r="G184" s="11"/>
      <c r="H184" s="11"/>
      <c r="I184" s="10"/>
      <c r="J184" s="11"/>
      <c r="K184" s="11"/>
      <c r="L184" s="10"/>
    </row>
    <row r="185" spans="2:12" ht="12.75">
      <c r="B185" s="11"/>
      <c r="C185" s="11"/>
      <c r="D185" s="11"/>
      <c r="E185" s="11"/>
      <c r="F185" s="11"/>
      <c r="G185" s="11"/>
      <c r="H185" s="11"/>
      <c r="I185" s="10"/>
      <c r="J185" s="11"/>
      <c r="K185" s="11"/>
      <c r="L185" s="10"/>
    </row>
    <row r="186" spans="2:12" ht="12.75">
      <c r="B186" s="11"/>
      <c r="C186" s="11"/>
      <c r="D186" s="11"/>
      <c r="E186" s="11"/>
      <c r="F186" s="11"/>
      <c r="G186" s="11"/>
      <c r="H186" s="11"/>
      <c r="I186" s="10"/>
      <c r="J186" s="11"/>
      <c r="K186" s="11"/>
      <c r="L186" s="10"/>
    </row>
    <row r="187" spans="2:12" ht="12.75">
      <c r="B187" s="11"/>
      <c r="C187" s="11"/>
      <c r="D187" s="11"/>
      <c r="E187" s="11"/>
      <c r="F187" s="11"/>
      <c r="G187" s="11"/>
      <c r="H187" s="11"/>
      <c r="I187" s="10"/>
      <c r="J187" s="11"/>
      <c r="K187" s="11"/>
      <c r="L187" s="10"/>
    </row>
    <row r="188" spans="2:12" ht="12.75">
      <c r="B188" s="11"/>
      <c r="C188" s="11"/>
      <c r="D188" s="11"/>
      <c r="E188" s="11"/>
      <c r="F188" s="11"/>
      <c r="G188" s="11"/>
      <c r="H188" s="11"/>
      <c r="I188" s="10"/>
      <c r="J188" s="11"/>
      <c r="K188" s="11"/>
      <c r="L188" s="10"/>
    </row>
    <row r="189" spans="2:12" ht="12.75">
      <c r="B189" s="11"/>
      <c r="C189" s="11"/>
      <c r="D189" s="11"/>
      <c r="E189" s="11"/>
      <c r="F189" s="11"/>
      <c r="G189" s="11"/>
      <c r="H189" s="11"/>
      <c r="I189" s="10"/>
      <c r="J189" s="11"/>
      <c r="K189" s="11"/>
      <c r="L189" s="10"/>
    </row>
    <row r="190" spans="2:12" ht="12.75">
      <c r="B190" s="11"/>
      <c r="C190" s="11"/>
      <c r="D190" s="11"/>
      <c r="E190" s="11"/>
      <c r="F190" s="11"/>
      <c r="G190" s="11"/>
      <c r="H190" s="11"/>
      <c r="I190" s="10"/>
      <c r="J190" s="11"/>
      <c r="K190" s="11"/>
      <c r="L190" s="10"/>
    </row>
    <row r="191" spans="2:12" ht="12.75">
      <c r="B191" s="11"/>
      <c r="C191" s="11"/>
      <c r="D191" s="11"/>
      <c r="E191" s="11"/>
      <c r="F191" s="11"/>
      <c r="G191" s="11"/>
      <c r="H191" s="11"/>
      <c r="I191" s="10"/>
      <c r="J191" s="11"/>
      <c r="K191" s="11"/>
      <c r="L191" s="10"/>
    </row>
    <row r="192" spans="2:12" ht="12.75">
      <c r="B192" s="11"/>
      <c r="C192" s="11"/>
      <c r="D192" s="11"/>
      <c r="E192" s="11"/>
      <c r="F192" s="11"/>
      <c r="G192" s="11"/>
      <c r="H192" s="11"/>
      <c r="I192" s="10"/>
      <c r="J192" s="11"/>
      <c r="K192" s="11"/>
      <c r="L192" s="10"/>
    </row>
    <row r="193" spans="2:12" ht="12.75">
      <c r="B193" s="11"/>
      <c r="C193" s="11"/>
      <c r="D193" s="11"/>
      <c r="E193" s="11"/>
      <c r="F193" s="11"/>
      <c r="G193" s="11"/>
      <c r="H193" s="11"/>
      <c r="I193" s="10"/>
      <c r="J193" s="11"/>
      <c r="K193" s="11"/>
      <c r="L193" s="10"/>
    </row>
    <row r="194" spans="2:12" ht="12.75">
      <c r="B194" s="11"/>
      <c r="C194" s="11"/>
      <c r="D194" s="11"/>
      <c r="E194" s="11"/>
      <c r="F194" s="11"/>
      <c r="G194" s="11"/>
      <c r="H194" s="11"/>
      <c r="I194" s="10"/>
      <c r="J194" s="11"/>
      <c r="K194" s="11"/>
      <c r="L194" s="10"/>
    </row>
    <row r="195" spans="2:12" ht="12.75">
      <c r="B195" s="11"/>
      <c r="C195" s="11"/>
      <c r="D195" s="11"/>
      <c r="E195" s="11"/>
      <c r="F195" s="11"/>
      <c r="G195" s="11"/>
      <c r="H195" s="11"/>
      <c r="I195" s="10"/>
      <c r="J195" s="11"/>
      <c r="K195" s="11"/>
      <c r="L195" s="10"/>
    </row>
    <row r="196" spans="2:12" ht="12.75">
      <c r="B196" s="11"/>
      <c r="C196" s="11"/>
      <c r="D196" s="11"/>
      <c r="E196" s="11"/>
      <c r="F196" s="11"/>
      <c r="G196" s="11"/>
      <c r="H196" s="11"/>
      <c r="I196" s="10"/>
      <c r="J196" s="11"/>
      <c r="K196" s="11"/>
      <c r="L196" s="10"/>
    </row>
    <row r="197" spans="2:12" ht="12.75">
      <c r="B197" s="11"/>
      <c r="C197" s="11"/>
      <c r="D197" s="11"/>
      <c r="E197" s="11"/>
      <c r="F197" s="11"/>
      <c r="G197" s="11"/>
      <c r="H197" s="11"/>
      <c r="I197" s="10"/>
      <c r="J197" s="11"/>
      <c r="K197" s="11"/>
      <c r="L197" s="10"/>
    </row>
    <row r="198" spans="2:12" ht="12.75">
      <c r="B198" s="11"/>
      <c r="C198" s="11"/>
      <c r="D198" s="11"/>
      <c r="E198" s="11"/>
      <c r="F198" s="11"/>
      <c r="G198" s="11"/>
      <c r="H198" s="11"/>
      <c r="I198" s="10"/>
      <c r="J198" s="11"/>
      <c r="K198" s="11"/>
      <c r="L198" s="10"/>
    </row>
    <row r="199" spans="2:12" ht="12.75">
      <c r="B199" s="11"/>
      <c r="C199" s="11"/>
      <c r="D199" s="11"/>
      <c r="E199" s="11"/>
      <c r="F199" s="11"/>
      <c r="G199" s="11"/>
      <c r="H199" s="11"/>
      <c r="I199" s="10"/>
      <c r="J199" s="11"/>
      <c r="K199" s="11"/>
      <c r="L199" s="10"/>
    </row>
    <row r="200" spans="2:12" ht="12.75">
      <c r="B200" s="11"/>
      <c r="C200" s="11"/>
      <c r="D200" s="11"/>
      <c r="E200" s="11"/>
      <c r="F200" s="11"/>
      <c r="G200" s="11"/>
      <c r="H200" s="11"/>
      <c r="I200" s="10"/>
      <c r="J200" s="11"/>
      <c r="K200" s="11"/>
      <c r="L200" s="10"/>
    </row>
    <row r="201" spans="2:12" ht="12.75">
      <c r="B201" s="11"/>
      <c r="C201" s="11"/>
      <c r="D201" s="11"/>
      <c r="E201" s="11"/>
      <c r="F201" s="11"/>
      <c r="G201" s="11"/>
      <c r="H201" s="11"/>
      <c r="I201" s="10"/>
      <c r="J201" s="11"/>
      <c r="K201" s="11"/>
      <c r="L201" s="10"/>
    </row>
    <row r="202" spans="2:12" ht="12.75">
      <c r="B202" s="11"/>
      <c r="C202" s="11"/>
      <c r="D202" s="11"/>
      <c r="E202" s="11"/>
      <c r="F202" s="11"/>
      <c r="G202" s="11"/>
      <c r="H202" s="11"/>
      <c r="I202" s="10"/>
      <c r="J202" s="11"/>
      <c r="K202" s="11"/>
      <c r="L202" s="10"/>
    </row>
    <row r="203" spans="2:12" ht="12.75">
      <c r="B203" s="11"/>
      <c r="C203" s="11"/>
      <c r="D203" s="11"/>
      <c r="E203" s="11"/>
      <c r="F203" s="11"/>
      <c r="G203" s="11"/>
      <c r="H203" s="11"/>
      <c r="I203" s="10"/>
      <c r="J203" s="11"/>
      <c r="K203" s="11"/>
      <c r="L203" s="10"/>
    </row>
    <row r="204" spans="2:12" ht="12.75">
      <c r="B204" s="11"/>
      <c r="C204" s="11"/>
      <c r="D204" s="11"/>
      <c r="E204" s="11"/>
      <c r="F204" s="11"/>
      <c r="G204" s="11"/>
      <c r="H204" s="11"/>
      <c r="I204" s="10"/>
      <c r="J204" s="11"/>
      <c r="K204" s="11"/>
      <c r="L204" s="10"/>
    </row>
    <row r="205" spans="2:12" ht="12.75">
      <c r="B205" s="11"/>
      <c r="C205" s="11"/>
      <c r="D205" s="11"/>
      <c r="E205" s="11"/>
      <c r="F205" s="11"/>
      <c r="G205" s="11"/>
      <c r="H205" s="11"/>
      <c r="I205" s="10"/>
      <c r="J205" s="11"/>
      <c r="K205" s="11"/>
      <c r="L205" s="10"/>
    </row>
    <row r="206" spans="2:12" ht="12.75">
      <c r="B206" s="11"/>
      <c r="C206" s="11"/>
      <c r="D206" s="11"/>
      <c r="E206" s="11"/>
      <c r="F206" s="11"/>
      <c r="G206" s="11"/>
      <c r="H206" s="11"/>
      <c r="I206" s="10"/>
      <c r="J206" s="11"/>
      <c r="K206" s="11"/>
      <c r="L206" s="10"/>
    </row>
    <row r="207" spans="2:12" ht="12.75">
      <c r="B207" s="11"/>
      <c r="C207" s="11"/>
      <c r="D207" s="11"/>
      <c r="E207" s="11"/>
      <c r="F207" s="11"/>
      <c r="G207" s="11"/>
      <c r="H207" s="11"/>
      <c r="I207" s="10"/>
      <c r="J207" s="11"/>
      <c r="K207" s="11"/>
      <c r="L207" s="10"/>
    </row>
    <row r="208" spans="2:12" ht="12.75">
      <c r="B208" s="11"/>
      <c r="C208" s="11"/>
      <c r="D208" s="11"/>
      <c r="E208" s="11"/>
      <c r="F208" s="11"/>
      <c r="G208" s="11"/>
      <c r="H208" s="11"/>
      <c r="I208" s="10"/>
      <c r="J208" s="11"/>
      <c r="K208" s="11"/>
      <c r="L208" s="10"/>
    </row>
    <row r="209" spans="2:12" ht="12.75">
      <c r="B209" s="11"/>
      <c r="C209" s="11"/>
      <c r="D209" s="11"/>
      <c r="E209" s="11"/>
      <c r="F209" s="11"/>
      <c r="G209" s="11"/>
      <c r="H209" s="11"/>
      <c r="I209" s="10"/>
      <c r="J209" s="11"/>
      <c r="K209" s="11"/>
      <c r="L209" s="10"/>
    </row>
    <row r="210" spans="2:12" ht="12.75">
      <c r="B210" s="11"/>
      <c r="C210" s="11"/>
      <c r="D210" s="11"/>
      <c r="E210" s="11"/>
      <c r="F210" s="11"/>
      <c r="G210" s="11"/>
      <c r="H210" s="11"/>
      <c r="I210" s="10"/>
      <c r="J210" s="11"/>
      <c r="K210" s="11"/>
      <c r="L210" s="10"/>
    </row>
    <row r="211" spans="2:12" ht="12.75">
      <c r="B211" s="11"/>
      <c r="C211" s="11"/>
      <c r="D211" s="11"/>
      <c r="E211" s="11"/>
      <c r="F211" s="11"/>
      <c r="G211" s="11"/>
      <c r="H211" s="11"/>
      <c r="I211" s="10"/>
      <c r="J211" s="11"/>
      <c r="K211" s="11"/>
      <c r="L211" s="10"/>
    </row>
    <row r="212" spans="2:12" ht="12.75">
      <c r="B212" s="11"/>
      <c r="C212" s="11"/>
      <c r="D212" s="11"/>
      <c r="E212" s="11"/>
      <c r="F212" s="11"/>
      <c r="G212" s="11"/>
      <c r="H212" s="11"/>
      <c r="I212" s="10"/>
      <c r="J212" s="11"/>
      <c r="K212" s="11"/>
      <c r="L212" s="10"/>
    </row>
    <row r="213" spans="2:12" ht="12.75">
      <c r="B213" s="11"/>
      <c r="C213" s="11"/>
      <c r="D213" s="11"/>
      <c r="E213" s="11"/>
      <c r="F213" s="11"/>
      <c r="G213" s="11"/>
      <c r="H213" s="11"/>
      <c r="I213" s="10"/>
      <c r="J213" s="11"/>
      <c r="K213" s="11"/>
      <c r="L213" s="10"/>
    </row>
    <row r="214" spans="2:12" ht="12.75">
      <c r="B214" s="11"/>
      <c r="C214" s="11"/>
      <c r="D214" s="11"/>
      <c r="E214" s="11"/>
      <c r="F214" s="11"/>
      <c r="G214" s="11"/>
      <c r="H214" s="11"/>
      <c r="I214" s="10"/>
      <c r="J214" s="11"/>
      <c r="K214" s="11"/>
      <c r="L214" s="10"/>
    </row>
    <row r="215" spans="2:12" ht="12.75">
      <c r="B215" s="11"/>
      <c r="C215" s="11"/>
      <c r="D215" s="11"/>
      <c r="E215" s="11"/>
      <c r="F215" s="11"/>
      <c r="G215" s="11"/>
      <c r="H215" s="11"/>
      <c r="I215" s="10"/>
      <c r="J215" s="11"/>
      <c r="K215" s="11"/>
      <c r="L215" s="10"/>
    </row>
    <row r="216" spans="2:12" ht="12.75">
      <c r="B216" s="11"/>
      <c r="C216" s="11"/>
      <c r="D216" s="11"/>
      <c r="E216" s="11"/>
      <c r="F216" s="11"/>
      <c r="G216" s="11"/>
      <c r="H216" s="11"/>
      <c r="I216" s="10"/>
      <c r="J216" s="11"/>
      <c r="K216" s="11"/>
      <c r="L216" s="10"/>
    </row>
    <row r="217" spans="2:12" ht="12.75">
      <c r="B217" s="11"/>
      <c r="C217" s="11"/>
      <c r="D217" s="11"/>
      <c r="E217" s="11"/>
      <c r="F217" s="11"/>
      <c r="G217" s="11"/>
      <c r="H217" s="11"/>
      <c r="I217" s="10"/>
      <c r="J217" s="11"/>
      <c r="K217" s="11"/>
      <c r="L217" s="10"/>
    </row>
    <row r="218" spans="2:12" ht="12.75">
      <c r="B218" s="11"/>
      <c r="C218" s="11"/>
      <c r="D218" s="11"/>
      <c r="E218" s="11"/>
      <c r="F218" s="11"/>
      <c r="G218" s="11"/>
      <c r="H218" s="11"/>
      <c r="I218" s="10"/>
      <c r="J218" s="11"/>
      <c r="K218" s="11"/>
      <c r="L218" s="10"/>
    </row>
    <row r="219" spans="2:12" ht="12.75">
      <c r="B219" s="11"/>
      <c r="C219" s="11"/>
      <c r="D219" s="11"/>
      <c r="E219" s="11"/>
      <c r="F219" s="11"/>
      <c r="G219" s="11"/>
      <c r="H219" s="11"/>
      <c r="I219" s="10"/>
      <c r="J219" s="11"/>
      <c r="K219" s="11"/>
      <c r="L219" s="10"/>
    </row>
    <row r="220" spans="2:12" ht="12.75">
      <c r="B220" s="11"/>
      <c r="C220" s="11"/>
      <c r="D220" s="11"/>
      <c r="E220" s="11"/>
      <c r="F220" s="11"/>
      <c r="G220" s="11"/>
      <c r="H220" s="11"/>
      <c r="I220" s="10"/>
      <c r="J220" s="11"/>
      <c r="K220" s="11"/>
      <c r="L220" s="10"/>
    </row>
    <row r="221" spans="2:12" ht="12.75">
      <c r="B221" s="11"/>
      <c r="C221" s="11"/>
      <c r="D221" s="11"/>
      <c r="E221" s="11"/>
      <c r="F221" s="11"/>
      <c r="G221" s="11"/>
      <c r="H221" s="11"/>
      <c r="I221" s="10"/>
      <c r="J221" s="11"/>
      <c r="K221" s="11"/>
      <c r="L221" s="10"/>
    </row>
    <row r="222" spans="2:12" ht="12.75">
      <c r="B222" s="11"/>
      <c r="C222" s="11"/>
      <c r="D222" s="11"/>
      <c r="E222" s="11"/>
      <c r="F222" s="11"/>
      <c r="G222" s="11"/>
      <c r="H222" s="11"/>
      <c r="I222" s="10"/>
      <c r="J222" s="11"/>
      <c r="K222" s="11"/>
      <c r="L222" s="10"/>
    </row>
    <row r="223" spans="2:12" ht="12.75">
      <c r="B223" s="11"/>
      <c r="C223" s="11"/>
      <c r="D223" s="11"/>
      <c r="E223" s="11"/>
      <c r="F223" s="11"/>
      <c r="G223" s="11"/>
      <c r="H223" s="11"/>
      <c r="I223" s="10"/>
      <c r="J223" s="11"/>
      <c r="K223" s="11"/>
      <c r="L223" s="10"/>
    </row>
    <row r="224" spans="2:12" ht="12.75">
      <c r="B224" s="11"/>
      <c r="C224" s="11"/>
      <c r="D224" s="11"/>
      <c r="E224" s="11"/>
      <c r="F224" s="11"/>
      <c r="G224" s="11"/>
      <c r="H224" s="11"/>
      <c r="I224" s="10"/>
      <c r="J224" s="11"/>
      <c r="K224" s="11"/>
      <c r="L224" s="10"/>
    </row>
    <row r="225" spans="2:12" ht="12.75">
      <c r="B225" s="11"/>
      <c r="C225" s="11"/>
      <c r="D225" s="11"/>
      <c r="E225" s="11"/>
      <c r="F225" s="11"/>
      <c r="G225" s="11"/>
      <c r="H225" s="11"/>
      <c r="I225" s="10"/>
      <c r="J225" s="11"/>
      <c r="K225" s="11"/>
      <c r="L225" s="10"/>
    </row>
    <row r="226" spans="2:12" ht="12.75">
      <c r="B226" s="11"/>
      <c r="C226" s="11"/>
      <c r="D226" s="11"/>
      <c r="E226" s="11"/>
      <c r="F226" s="11"/>
      <c r="G226" s="11"/>
      <c r="H226" s="11"/>
      <c r="I226" s="10"/>
      <c r="J226" s="11"/>
      <c r="K226" s="11"/>
      <c r="L226" s="10"/>
    </row>
    <row r="227" spans="2:12" ht="12.75">
      <c r="B227" s="11"/>
      <c r="C227" s="11"/>
      <c r="D227" s="11"/>
      <c r="E227" s="11"/>
      <c r="F227" s="11"/>
      <c r="G227" s="11"/>
      <c r="H227" s="11"/>
      <c r="I227" s="10"/>
      <c r="J227" s="11"/>
      <c r="K227" s="11"/>
      <c r="L227" s="10"/>
    </row>
    <row r="228" spans="2:12" ht="12.75">
      <c r="B228" s="11"/>
      <c r="C228" s="11"/>
      <c r="D228" s="11"/>
      <c r="E228" s="11"/>
      <c r="F228" s="11"/>
      <c r="G228" s="11"/>
      <c r="H228" s="11"/>
      <c r="I228" s="10"/>
      <c r="J228" s="11"/>
      <c r="K228" s="11"/>
      <c r="L228" s="10"/>
    </row>
    <row r="229" spans="2:12" ht="12.75">
      <c r="B229" s="11"/>
      <c r="C229" s="11"/>
      <c r="D229" s="11"/>
      <c r="E229" s="11"/>
      <c r="F229" s="11"/>
      <c r="G229" s="11"/>
      <c r="H229" s="11"/>
      <c r="I229" s="10"/>
      <c r="J229" s="11"/>
      <c r="K229" s="11"/>
      <c r="L229" s="10"/>
    </row>
    <row r="230" spans="2:12" ht="12.75">
      <c r="B230" s="11"/>
      <c r="C230" s="11"/>
      <c r="D230" s="11"/>
      <c r="E230" s="11"/>
      <c r="F230" s="11"/>
      <c r="G230" s="11"/>
      <c r="H230" s="11"/>
      <c r="I230" s="10"/>
      <c r="J230" s="11"/>
      <c r="K230" s="11"/>
      <c r="L230" s="10"/>
    </row>
    <row r="231" spans="2:12" ht="12.75">
      <c r="B231" s="11"/>
      <c r="C231" s="11"/>
      <c r="D231" s="11"/>
      <c r="E231" s="11"/>
      <c r="F231" s="11"/>
      <c r="G231" s="11"/>
      <c r="H231" s="11"/>
      <c r="I231" s="10"/>
      <c r="J231" s="11"/>
      <c r="K231" s="11"/>
      <c r="L231" s="10"/>
    </row>
    <row r="232" spans="2:12" ht="12.75">
      <c r="B232" s="11"/>
      <c r="C232" s="11"/>
      <c r="D232" s="11"/>
      <c r="E232" s="11"/>
      <c r="F232" s="11"/>
      <c r="G232" s="11"/>
      <c r="H232" s="11"/>
      <c r="I232" s="10"/>
      <c r="J232" s="11"/>
      <c r="K232" s="11"/>
      <c r="L232" s="10"/>
    </row>
    <row r="233" spans="2:12" ht="12.75">
      <c r="B233" s="11"/>
      <c r="C233" s="11"/>
      <c r="D233" s="11"/>
      <c r="E233" s="11"/>
      <c r="F233" s="11"/>
      <c r="G233" s="11"/>
      <c r="H233" s="11"/>
      <c r="I233" s="10"/>
      <c r="J233" s="11"/>
      <c r="K233" s="11"/>
      <c r="L233" s="10"/>
    </row>
    <row r="234" spans="2:12" ht="12.75">
      <c r="B234" s="11"/>
      <c r="C234" s="11"/>
      <c r="D234" s="11"/>
      <c r="E234" s="11"/>
      <c r="F234" s="11"/>
      <c r="G234" s="11"/>
      <c r="H234" s="11"/>
      <c r="I234" s="10"/>
      <c r="J234" s="11"/>
      <c r="K234" s="11"/>
      <c r="L234" s="10"/>
    </row>
    <row r="235" spans="2:12" ht="12.75">
      <c r="B235" s="11"/>
      <c r="C235" s="11"/>
      <c r="D235" s="11"/>
      <c r="E235" s="11"/>
      <c r="F235" s="11"/>
      <c r="G235" s="11"/>
      <c r="H235" s="11"/>
      <c r="I235" s="10"/>
      <c r="J235" s="11"/>
      <c r="K235" s="11"/>
      <c r="L235" s="10"/>
    </row>
    <row r="236" spans="2:12" ht="12.75">
      <c r="B236" s="11"/>
      <c r="C236" s="11"/>
      <c r="D236" s="11"/>
      <c r="E236" s="11"/>
      <c r="F236" s="11"/>
      <c r="G236" s="11"/>
      <c r="H236" s="11"/>
      <c r="I236" s="10"/>
      <c r="J236" s="11"/>
      <c r="K236" s="11"/>
      <c r="L236" s="10"/>
    </row>
    <row r="237" spans="2:12" ht="12.75">
      <c r="B237" s="11"/>
      <c r="C237" s="11"/>
      <c r="D237" s="11"/>
      <c r="E237" s="11"/>
      <c r="F237" s="11"/>
      <c r="G237" s="11"/>
      <c r="H237" s="11"/>
      <c r="I237" s="10"/>
      <c r="J237" s="11"/>
      <c r="K237" s="11"/>
      <c r="L237" s="10"/>
    </row>
    <row r="238" spans="2:12" ht="12.75">
      <c r="B238" s="11"/>
      <c r="C238" s="11"/>
      <c r="D238" s="11"/>
      <c r="E238" s="11"/>
      <c r="F238" s="11"/>
      <c r="G238" s="11"/>
      <c r="H238" s="11"/>
      <c r="I238" s="10"/>
      <c r="J238" s="11"/>
      <c r="K238" s="11"/>
      <c r="L238" s="10"/>
    </row>
    <row r="239" spans="2:12" ht="12.75">
      <c r="B239" s="11"/>
      <c r="C239" s="11"/>
      <c r="D239" s="11"/>
      <c r="E239" s="11"/>
      <c r="F239" s="11"/>
      <c r="G239" s="11"/>
      <c r="H239" s="11"/>
      <c r="I239" s="10"/>
      <c r="J239" s="11"/>
      <c r="K239" s="11"/>
      <c r="L239" s="10"/>
    </row>
    <row r="240" spans="2:12" ht="12.75">
      <c r="B240" s="11"/>
      <c r="C240" s="11"/>
      <c r="D240" s="11"/>
      <c r="E240" s="11"/>
      <c r="F240" s="11"/>
      <c r="G240" s="11"/>
      <c r="H240" s="11"/>
      <c r="I240" s="10"/>
      <c r="J240" s="11"/>
      <c r="K240" s="11"/>
      <c r="L240" s="10"/>
    </row>
    <row r="241" spans="2:12" ht="12.75">
      <c r="B241" s="11"/>
      <c r="C241" s="11"/>
      <c r="D241" s="11"/>
      <c r="E241" s="11"/>
      <c r="F241" s="11"/>
      <c r="G241" s="11"/>
      <c r="H241" s="11"/>
      <c r="I241" s="10"/>
      <c r="J241" s="11"/>
      <c r="K241" s="11"/>
      <c r="L241" s="10"/>
    </row>
    <row r="242" spans="2:12" ht="12.75">
      <c r="B242" s="11"/>
      <c r="C242" s="11"/>
      <c r="D242" s="11"/>
      <c r="E242" s="11"/>
      <c r="F242" s="11"/>
      <c r="G242" s="11"/>
      <c r="H242" s="11"/>
      <c r="I242" s="10"/>
      <c r="J242" s="11"/>
      <c r="K242" s="11"/>
      <c r="L242" s="10"/>
    </row>
    <row r="243" spans="2:12" ht="12.75">
      <c r="B243" s="11"/>
      <c r="C243" s="11"/>
      <c r="D243" s="11"/>
      <c r="E243" s="11"/>
      <c r="F243" s="11"/>
      <c r="G243" s="11"/>
      <c r="H243" s="11"/>
      <c r="I243" s="10"/>
      <c r="J243" s="11"/>
      <c r="K243" s="11"/>
      <c r="L243" s="10"/>
    </row>
    <row r="244" spans="2:12" ht="12.75">
      <c r="B244" s="11"/>
      <c r="C244" s="11"/>
      <c r="D244" s="11"/>
      <c r="E244" s="11"/>
      <c r="F244" s="11"/>
      <c r="G244" s="11"/>
      <c r="H244" s="11"/>
      <c r="I244" s="10"/>
      <c r="J244" s="11"/>
      <c r="K244" s="11"/>
      <c r="L244" s="10"/>
    </row>
    <row r="245" spans="2:12" ht="12.75">
      <c r="B245" s="11"/>
      <c r="C245" s="11"/>
      <c r="D245" s="11"/>
      <c r="E245" s="11"/>
      <c r="F245" s="11"/>
      <c r="G245" s="11"/>
      <c r="H245" s="11"/>
      <c r="I245" s="10"/>
      <c r="J245" s="11"/>
      <c r="K245" s="11"/>
      <c r="L245" s="10"/>
    </row>
    <row r="246" spans="2:12" ht="12.75">
      <c r="B246" s="11"/>
      <c r="C246" s="11"/>
      <c r="D246" s="11"/>
      <c r="E246" s="11"/>
      <c r="F246" s="11"/>
      <c r="G246" s="11"/>
      <c r="H246" s="11"/>
      <c r="I246" s="10"/>
      <c r="J246" s="11"/>
      <c r="K246" s="11"/>
      <c r="L246" s="10"/>
    </row>
    <row r="247" spans="2:12" ht="12.75">
      <c r="B247" s="11"/>
      <c r="C247" s="11"/>
      <c r="D247" s="11"/>
      <c r="E247" s="11"/>
      <c r="F247" s="11"/>
      <c r="G247" s="11"/>
      <c r="H247" s="11"/>
      <c r="I247" s="10"/>
      <c r="J247" s="11"/>
      <c r="K247" s="11"/>
      <c r="L247" s="10"/>
    </row>
    <row r="248" spans="2:12" ht="12.75">
      <c r="B248" s="11"/>
      <c r="C248" s="11"/>
      <c r="D248" s="11"/>
      <c r="E248" s="11"/>
      <c r="F248" s="11"/>
      <c r="G248" s="11"/>
      <c r="H248" s="11"/>
      <c r="I248" s="10"/>
      <c r="J248" s="11"/>
      <c r="K248" s="11"/>
      <c r="L248" s="10"/>
    </row>
    <row r="249" spans="2:12" ht="12.75">
      <c r="B249" s="11"/>
      <c r="C249" s="11"/>
      <c r="D249" s="11"/>
      <c r="E249" s="11"/>
      <c r="F249" s="11"/>
      <c r="G249" s="11"/>
      <c r="H249" s="11"/>
      <c r="I249" s="10"/>
      <c r="J249" s="11"/>
      <c r="K249" s="11"/>
      <c r="L249" s="10"/>
    </row>
    <row r="250" spans="2:12" ht="12.75">
      <c r="B250" s="11"/>
      <c r="C250" s="11"/>
      <c r="D250" s="11"/>
      <c r="E250" s="11"/>
      <c r="F250" s="11"/>
      <c r="G250" s="11"/>
      <c r="H250" s="11"/>
      <c r="I250" s="10"/>
      <c r="J250" s="11"/>
      <c r="K250" s="11"/>
      <c r="L250" s="10"/>
    </row>
    <row r="251" spans="2:12" ht="12.75">
      <c r="B251" s="11"/>
      <c r="C251" s="11"/>
      <c r="D251" s="11"/>
      <c r="E251" s="11"/>
      <c r="F251" s="11"/>
      <c r="G251" s="11"/>
      <c r="H251" s="11"/>
      <c r="I251" s="10"/>
      <c r="J251" s="11"/>
      <c r="K251" s="11"/>
      <c r="L251" s="10"/>
    </row>
    <row r="252" spans="2:12" ht="12.75">
      <c r="B252" s="11"/>
      <c r="C252" s="11"/>
      <c r="D252" s="11"/>
      <c r="E252" s="11"/>
      <c r="F252" s="11"/>
      <c r="G252" s="11"/>
      <c r="H252" s="11"/>
      <c r="I252" s="10"/>
      <c r="J252" s="11"/>
      <c r="K252" s="11"/>
      <c r="L252" s="10"/>
    </row>
  </sheetData>
  <sheetProtection/>
  <printOptions gridLines="1"/>
  <pageMargins left="0.75" right="0.75" top="0.6" bottom="0.59" header="0.5" footer="0.5"/>
  <pageSetup horizontalDpi="300" verticalDpi="300" orientation="portrait" paperSize="9" scale="66" r:id="rId1"/>
  <headerFooter alignWithMargins="0">
    <oddFooter>&amp;R&amp;D  kl.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M. Knudsen</cp:lastModifiedBy>
  <cp:lastPrinted>2007-11-27T13:11:04Z</cp:lastPrinted>
  <dcterms:created xsi:type="dcterms:W3CDTF">1999-03-10T14:30:59Z</dcterms:created>
  <dcterms:modified xsi:type="dcterms:W3CDTF">2007-11-27T13:11:49Z</dcterms:modified>
  <cp:category/>
  <cp:version/>
  <cp:contentType/>
  <cp:contentStatus/>
</cp:coreProperties>
</file>