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Ark1" sheetId="1" r:id="rId1"/>
  </sheets>
  <definedNames>
    <definedName name="_xlnm.Print_Area" localSheetId="0">'Ark1'!$A$1:$H$29</definedName>
  </definedNames>
  <calcPr fullCalcOnLoad="1"/>
</workbook>
</file>

<file path=xl/comments1.xml><?xml version="1.0" encoding="utf-8"?>
<comments xmlns="http://schemas.openxmlformats.org/spreadsheetml/2006/main">
  <authors>
    <author>Kristjan ?rnason</author>
  </authors>
  <commentList>
    <comment ref="G10" authorId="0">
      <text>
        <r>
          <rPr>
            <b/>
            <sz val="8"/>
            <rFont val="Tahoma"/>
            <family val="0"/>
          </rPr>
          <t>Liðugt 1.  mai</t>
        </r>
      </text>
    </comment>
  </commentList>
</comments>
</file>

<file path=xl/sharedStrings.xml><?xml version="1.0" encoding="utf-8"?>
<sst xmlns="http://schemas.openxmlformats.org/spreadsheetml/2006/main" count="44" uniqueCount="26">
  <si>
    <t>Heiti</t>
  </si>
  <si>
    <t>Eldrasambýlið á Eiði</t>
  </si>
  <si>
    <t>Eldrasambýlið í Gøtu</t>
  </si>
  <si>
    <t>Eldrasambýlið á Toftum</t>
  </si>
  <si>
    <t>Eldrasambýlið í Leirvík</t>
  </si>
  <si>
    <t>Heim fyri minnisveik - Vallalið</t>
  </si>
  <si>
    <t>Røktarheim í Norðurstreymoy</t>
  </si>
  <si>
    <t>Ellis- og Røktarheim í Eysturoy</t>
  </si>
  <si>
    <t>Ellis- og Røktarheimið - Tjarnagarður</t>
  </si>
  <si>
    <t>íalt</t>
  </si>
  <si>
    <t xml:space="preserve"> </t>
  </si>
  <si>
    <t>Heim fyri minnisveik - Runavík</t>
  </si>
  <si>
    <t>Tilsagnir
2002 - 2004</t>
  </si>
  <si>
    <t>Útgjald 
2002</t>
  </si>
  <si>
    <t>Útgjald 
2003</t>
  </si>
  <si>
    <t>Eldrasambýlið á Fuglafirði</t>
  </si>
  <si>
    <t>Eldrasambýlið í Klaksvík</t>
  </si>
  <si>
    <t xml:space="preserve">Tilsagnir fyri árini 2002 - 2004 </t>
  </si>
  <si>
    <t>Útgjald</t>
  </si>
  <si>
    <r>
      <t xml:space="preserve">Útgjald 2004
ætlan
</t>
    </r>
    <r>
      <rPr>
        <b/>
        <sz val="12"/>
        <rFont val="Arial"/>
        <family val="2"/>
      </rPr>
      <t>27.10.2004</t>
    </r>
  </si>
  <si>
    <r>
      <t xml:space="preserve">Útgjald 2005
ætlan
</t>
    </r>
    <r>
      <rPr>
        <b/>
        <sz val="12"/>
        <rFont val="Arial"/>
        <family val="2"/>
      </rPr>
      <t>27.10.2004</t>
    </r>
  </si>
  <si>
    <t>Tilsøgn
ár</t>
  </si>
  <si>
    <t>Tilsøgn
upphædd</t>
  </si>
  <si>
    <r>
      <t xml:space="preserve">Útgjald 2004 
til og við 
</t>
    </r>
    <r>
      <rPr>
        <b/>
        <sz val="12"/>
        <rFont val="Arial"/>
        <family val="2"/>
      </rPr>
      <t xml:space="preserve">12..11.2004 </t>
    </r>
  </si>
  <si>
    <r>
      <t xml:space="preserve">Eftir pr. 
</t>
    </r>
    <r>
      <rPr>
        <b/>
        <sz val="12"/>
        <rFont val="Arial"/>
        <family val="2"/>
      </rPr>
      <t>12.11.2004</t>
    </r>
  </si>
  <si>
    <t>Útgjald íalt
2002 - 2005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</si>
</sst>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;[Red]#,##0"/>
    <numFmt numFmtId="165" formatCode="#,##0.0_);\(#,##0.0\)"/>
  </numFmts>
  <fonts count="1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3" fontId="5" fillId="3" borderId="4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wrapText="1"/>
    </xf>
    <xf numFmtId="3" fontId="5" fillId="4" borderId="0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workbookViewId="0" topLeftCell="A1">
      <selection activeCell="H10" sqref="H10"/>
    </sheetView>
  </sheetViews>
  <sheetFormatPr defaultColWidth="9.140625" defaultRowHeight="12.75"/>
  <cols>
    <col min="1" max="1" width="38.421875" style="1" customWidth="1"/>
    <col min="2" max="8" width="14.7109375" style="1" customWidth="1"/>
    <col min="9" max="9" width="1.28515625" style="1" customWidth="1"/>
    <col min="10" max="16384" width="9.140625" style="1" customWidth="1"/>
  </cols>
  <sheetData>
    <row r="1" spans="1:8" ht="46.5" customHeight="1" thickTop="1">
      <c r="A1" s="18" t="s">
        <v>17</v>
      </c>
      <c r="B1" s="19"/>
      <c r="C1" s="19"/>
      <c r="D1" s="19"/>
      <c r="E1" s="19"/>
      <c r="F1" s="24"/>
      <c r="G1" s="19"/>
      <c r="H1" s="20"/>
    </row>
    <row r="2" spans="1:8" ht="63">
      <c r="A2" s="14" t="s">
        <v>0</v>
      </c>
      <c r="B2" s="16" t="s">
        <v>21</v>
      </c>
      <c r="C2" s="16" t="s">
        <v>22</v>
      </c>
      <c r="D2" s="16" t="s">
        <v>13</v>
      </c>
      <c r="E2" s="16" t="s">
        <v>14</v>
      </c>
      <c r="F2" s="25" t="s">
        <v>19</v>
      </c>
      <c r="G2" s="16" t="s">
        <v>20</v>
      </c>
      <c r="H2" s="17" t="s">
        <v>25</v>
      </c>
    </row>
    <row r="3" spans="1:9" ht="15.75">
      <c r="A3" s="3" t="s">
        <v>11</v>
      </c>
      <c r="B3" s="22">
        <v>2002</v>
      </c>
      <c r="C3" s="4">
        <v>2000000</v>
      </c>
      <c r="D3" s="4">
        <v>2000000</v>
      </c>
      <c r="E3" s="4"/>
      <c r="F3" s="26"/>
      <c r="G3" s="4"/>
      <c r="H3" s="5">
        <f aca="true" t="shared" si="0" ref="H3:H13">SUM(D3:G3)</f>
        <v>2000000</v>
      </c>
      <c r="I3" s="2"/>
    </row>
    <row r="4" spans="1:9" ht="15.75">
      <c r="A4" s="6" t="s">
        <v>15</v>
      </c>
      <c r="B4" s="23">
        <v>2002</v>
      </c>
      <c r="C4" s="7">
        <v>350000</v>
      </c>
      <c r="D4" s="7">
        <v>350000</v>
      </c>
      <c r="E4" s="7"/>
      <c r="F4" s="26"/>
      <c r="G4" s="7"/>
      <c r="H4" s="8">
        <f t="shared" si="0"/>
        <v>350000</v>
      </c>
      <c r="I4" s="2"/>
    </row>
    <row r="5" spans="1:9" ht="15.75">
      <c r="A5" s="3" t="s">
        <v>16</v>
      </c>
      <c r="B5" s="22">
        <v>2002</v>
      </c>
      <c r="C5" s="4">
        <v>800000</v>
      </c>
      <c r="D5" s="4">
        <v>800000</v>
      </c>
      <c r="E5" s="4"/>
      <c r="F5" s="26"/>
      <c r="G5" s="4"/>
      <c r="H5" s="5">
        <f t="shared" si="0"/>
        <v>800000</v>
      </c>
      <c r="I5" s="2"/>
    </row>
    <row r="6" spans="1:9" ht="15.75">
      <c r="A6" s="6" t="s">
        <v>1</v>
      </c>
      <c r="B6" s="23">
        <v>2003</v>
      </c>
      <c r="C6" s="7">
        <v>250000</v>
      </c>
      <c r="D6" s="7"/>
      <c r="E6" s="7"/>
      <c r="F6" s="26">
        <v>250000</v>
      </c>
      <c r="G6" s="7"/>
      <c r="H6" s="8">
        <f t="shared" si="0"/>
        <v>250000</v>
      </c>
      <c r="I6" s="2"/>
    </row>
    <row r="7" spans="1:9" ht="15.75">
      <c r="A7" s="3" t="s">
        <v>2</v>
      </c>
      <c r="B7" s="22">
        <v>2003</v>
      </c>
      <c r="C7" s="4">
        <v>500000</v>
      </c>
      <c r="D7" s="4"/>
      <c r="E7" s="4"/>
      <c r="F7" s="26">
        <v>500000</v>
      </c>
      <c r="G7" s="4"/>
      <c r="H7" s="5">
        <f t="shared" si="0"/>
        <v>500000</v>
      </c>
      <c r="I7" s="2"/>
    </row>
    <row r="8" spans="1:9" ht="15.75">
      <c r="A8" s="6" t="s">
        <v>3</v>
      </c>
      <c r="B8" s="23">
        <v>2003</v>
      </c>
      <c r="C8" s="7">
        <v>800000</v>
      </c>
      <c r="D8" s="7"/>
      <c r="E8" s="7"/>
      <c r="F8" s="26">
        <v>800000</v>
      </c>
      <c r="G8" s="7"/>
      <c r="H8" s="8">
        <f t="shared" si="0"/>
        <v>800000</v>
      </c>
      <c r="I8" s="2"/>
    </row>
    <row r="9" spans="1:9" ht="15.75">
      <c r="A9" s="3" t="s">
        <v>4</v>
      </c>
      <c r="B9" s="22">
        <v>2003</v>
      </c>
      <c r="C9" s="4">
        <v>500000</v>
      </c>
      <c r="D9" s="4"/>
      <c r="E9" s="4"/>
      <c r="F9" s="26">
        <v>500000</v>
      </c>
      <c r="G9" s="4"/>
      <c r="H9" s="5">
        <f t="shared" si="0"/>
        <v>500000</v>
      </c>
      <c r="I9" s="2"/>
    </row>
    <row r="10" spans="1:9" ht="15.75">
      <c r="A10" s="6" t="s">
        <v>5</v>
      </c>
      <c r="B10" s="23">
        <v>2002</v>
      </c>
      <c r="C10" s="7">
        <v>8000000</v>
      </c>
      <c r="D10" s="7">
        <v>2400000</v>
      </c>
      <c r="E10" s="7">
        <f>317859.25+755676.5</f>
        <v>1073535.75</v>
      </c>
      <c r="F10" s="26">
        <v>2776000</v>
      </c>
      <c r="G10" s="7">
        <f>SUM(C10-D10-E10-F10)</f>
        <v>1750464.25</v>
      </c>
      <c r="H10" s="8">
        <f t="shared" si="0"/>
        <v>8000000</v>
      </c>
      <c r="I10" s="2"/>
    </row>
    <row r="11" spans="1:9" ht="15.75">
      <c r="A11" s="3" t="s">
        <v>6</v>
      </c>
      <c r="B11" s="22">
        <v>2003</v>
      </c>
      <c r="C11" s="4">
        <v>16000000</v>
      </c>
      <c r="D11" s="4"/>
      <c r="E11" s="4">
        <f>1060517.1</f>
        <v>1060517.1</v>
      </c>
      <c r="F11" s="26">
        <v>5000000</v>
      </c>
      <c r="G11" s="4">
        <f>SUM(C11-E11-F11)</f>
        <v>9939482.9</v>
      </c>
      <c r="H11" s="9">
        <f t="shared" si="0"/>
        <v>16000000</v>
      </c>
      <c r="I11" s="2"/>
    </row>
    <row r="12" spans="1:9" ht="15.75">
      <c r="A12" s="6" t="s">
        <v>7</v>
      </c>
      <c r="B12" s="23">
        <v>2003</v>
      </c>
      <c r="C12" s="7">
        <v>12000000</v>
      </c>
      <c r="D12" s="7"/>
      <c r="E12" s="7">
        <v>1952925.55</v>
      </c>
      <c r="F12" s="26">
        <v>3979843</v>
      </c>
      <c r="G12" s="4">
        <f>SUM(C12-E12-F12)</f>
        <v>6067231.449999999</v>
      </c>
      <c r="H12" s="10">
        <f t="shared" si="0"/>
        <v>12000000</v>
      </c>
      <c r="I12" s="2"/>
    </row>
    <row r="13" spans="1:9" ht="15.75">
      <c r="A13" s="3" t="s">
        <v>8</v>
      </c>
      <c r="B13" s="22">
        <v>2003</v>
      </c>
      <c r="C13" s="4">
        <v>3700000</v>
      </c>
      <c r="D13" s="4"/>
      <c r="E13" s="4">
        <v>1505843</v>
      </c>
      <c r="F13" s="26">
        <v>2194157</v>
      </c>
      <c r="G13" s="4"/>
      <c r="H13" s="5">
        <f t="shared" si="0"/>
        <v>3700000</v>
      </c>
      <c r="I13" s="2"/>
    </row>
    <row r="14" spans="1:9" ht="16.5" thickBot="1">
      <c r="A14" s="11" t="s">
        <v>9</v>
      </c>
      <c r="B14" s="21"/>
      <c r="C14" s="12">
        <f aca="true" t="shared" si="1" ref="C14:H14">SUM(C3:C13)</f>
        <v>44900000</v>
      </c>
      <c r="D14" s="12">
        <f t="shared" si="1"/>
        <v>5550000</v>
      </c>
      <c r="E14" s="12">
        <f t="shared" si="1"/>
        <v>5592821.4</v>
      </c>
      <c r="F14" s="27">
        <f t="shared" si="1"/>
        <v>16000000</v>
      </c>
      <c r="G14" s="12">
        <f t="shared" si="1"/>
        <v>17757178.6</v>
      </c>
      <c r="H14" s="13">
        <f t="shared" si="1"/>
        <v>44900000</v>
      </c>
      <c r="I14" s="2"/>
    </row>
    <row r="15" ht="15.75" customHeight="1" thickBot="1" thickTop="1">
      <c r="G15" s="1" t="s">
        <v>10</v>
      </c>
    </row>
    <row r="16" spans="1:7" ht="45.75" customHeight="1" thickTop="1">
      <c r="A16" s="18" t="s">
        <v>18</v>
      </c>
      <c r="B16" s="19"/>
      <c r="C16" s="19"/>
      <c r="D16" s="19"/>
      <c r="E16" s="19"/>
      <c r="F16" s="19"/>
      <c r="G16" s="20"/>
    </row>
    <row r="17" spans="1:7" ht="45.75">
      <c r="A17" s="15" t="s">
        <v>0</v>
      </c>
      <c r="B17" s="16" t="s">
        <v>21</v>
      </c>
      <c r="C17" s="16" t="s">
        <v>12</v>
      </c>
      <c r="D17" s="16" t="s">
        <v>13</v>
      </c>
      <c r="E17" s="16" t="s">
        <v>14</v>
      </c>
      <c r="F17" s="16" t="s">
        <v>23</v>
      </c>
      <c r="G17" s="17" t="s">
        <v>24</v>
      </c>
    </row>
    <row r="18" spans="1:7" ht="15.75">
      <c r="A18" s="3" t="s">
        <v>11</v>
      </c>
      <c r="B18" s="22">
        <v>2002</v>
      </c>
      <c r="C18" s="4">
        <v>2000000</v>
      </c>
      <c r="D18" s="4">
        <v>2000000</v>
      </c>
      <c r="E18" s="4"/>
      <c r="F18" s="4"/>
      <c r="G18" s="9">
        <f>SUM(C18-D18-E18-F18)</f>
        <v>0</v>
      </c>
    </row>
    <row r="19" spans="1:7" ht="15.75">
      <c r="A19" s="6" t="s">
        <v>15</v>
      </c>
      <c r="B19" s="23">
        <v>2002</v>
      </c>
      <c r="C19" s="7">
        <v>350000</v>
      </c>
      <c r="D19" s="7">
        <v>350000</v>
      </c>
      <c r="E19" s="7"/>
      <c r="F19" s="7"/>
      <c r="G19" s="10">
        <f aca="true" t="shared" si="2" ref="G19:G28">SUM(C19-D19-E19-F19)</f>
        <v>0</v>
      </c>
    </row>
    <row r="20" spans="1:7" ht="15.75">
      <c r="A20" s="3" t="s">
        <v>16</v>
      </c>
      <c r="B20" s="22">
        <v>2002</v>
      </c>
      <c r="C20" s="4">
        <v>800000</v>
      </c>
      <c r="D20" s="4">
        <v>800000</v>
      </c>
      <c r="E20" s="4"/>
      <c r="F20" s="4"/>
      <c r="G20" s="9">
        <f t="shared" si="2"/>
        <v>0</v>
      </c>
    </row>
    <row r="21" spans="1:7" ht="15.75">
      <c r="A21" s="6" t="s">
        <v>1</v>
      </c>
      <c r="B21" s="23">
        <v>2003</v>
      </c>
      <c r="C21" s="7">
        <v>250000</v>
      </c>
      <c r="D21" s="7"/>
      <c r="E21" s="7"/>
      <c r="F21" s="7">
        <v>250000</v>
      </c>
      <c r="G21" s="10">
        <f t="shared" si="2"/>
        <v>0</v>
      </c>
    </row>
    <row r="22" spans="1:7" ht="15.75">
      <c r="A22" s="3" t="s">
        <v>2</v>
      </c>
      <c r="B22" s="22">
        <v>2003</v>
      </c>
      <c r="C22" s="4">
        <v>500000</v>
      </c>
      <c r="D22" s="4"/>
      <c r="E22" s="4"/>
      <c r="F22" s="4"/>
      <c r="G22" s="9">
        <f t="shared" si="2"/>
        <v>500000</v>
      </c>
    </row>
    <row r="23" spans="1:7" ht="15.75">
      <c r="A23" s="6" t="s">
        <v>3</v>
      </c>
      <c r="B23" s="23">
        <v>2003</v>
      </c>
      <c r="C23" s="7">
        <v>800000</v>
      </c>
      <c r="D23" s="7"/>
      <c r="E23" s="7"/>
      <c r="F23" s="7">
        <v>800000</v>
      </c>
      <c r="G23" s="10">
        <f t="shared" si="2"/>
        <v>0</v>
      </c>
    </row>
    <row r="24" spans="1:7" ht="15.75">
      <c r="A24" s="3" t="s">
        <v>4</v>
      </c>
      <c r="B24" s="22">
        <v>2003</v>
      </c>
      <c r="C24" s="4">
        <v>500000</v>
      </c>
      <c r="D24" s="4"/>
      <c r="E24" s="4"/>
      <c r="F24" s="4">
        <v>500000</v>
      </c>
      <c r="G24" s="9">
        <f t="shared" si="2"/>
        <v>0</v>
      </c>
    </row>
    <row r="25" spans="1:7" ht="15.75">
      <c r="A25" s="6" t="s">
        <v>5</v>
      </c>
      <c r="B25" s="23">
        <v>2002</v>
      </c>
      <c r="C25" s="7">
        <v>8000000</v>
      </c>
      <c r="D25" s="7">
        <v>2400000</v>
      </c>
      <c r="E25" s="7">
        <f>317859.25+755676.5</f>
        <v>1073535.75</v>
      </c>
      <c r="F25" s="7"/>
      <c r="G25" s="10">
        <f t="shared" si="2"/>
        <v>4526464.25</v>
      </c>
    </row>
    <row r="26" spans="1:7" ht="15.75">
      <c r="A26" s="3" t="s">
        <v>6</v>
      </c>
      <c r="B26" s="22">
        <v>2003</v>
      </c>
      <c r="C26" s="4">
        <v>16000000</v>
      </c>
      <c r="D26" s="4"/>
      <c r="E26" s="4">
        <f>1060517.1</f>
        <v>1060517.1</v>
      </c>
      <c r="F26" s="4">
        <f>768509+554576.16+875421.37</f>
        <v>2198506.5300000003</v>
      </c>
      <c r="G26" s="9">
        <f t="shared" si="2"/>
        <v>12740976.370000001</v>
      </c>
    </row>
    <row r="27" spans="1:7" ht="15.75">
      <c r="A27" s="6" t="s">
        <v>7</v>
      </c>
      <c r="B27" s="23">
        <v>2003</v>
      </c>
      <c r="C27" s="7">
        <v>12000000</v>
      </c>
      <c r="D27" s="7"/>
      <c r="E27" s="7">
        <v>1952925.55</v>
      </c>
      <c r="F27" s="7"/>
      <c r="G27" s="10">
        <f t="shared" si="2"/>
        <v>10047074.45</v>
      </c>
    </row>
    <row r="28" spans="1:7" ht="15.75">
      <c r="A28" s="3" t="s">
        <v>8</v>
      </c>
      <c r="B28" s="22">
        <v>2003</v>
      </c>
      <c r="C28" s="4">
        <v>3700000</v>
      </c>
      <c r="D28" s="4"/>
      <c r="E28" s="4">
        <v>1505843</v>
      </c>
      <c r="F28" s="4"/>
      <c r="G28" s="9">
        <f t="shared" si="2"/>
        <v>2194157</v>
      </c>
    </row>
    <row r="29" spans="1:7" ht="16.5" thickBot="1">
      <c r="A29" s="11" t="s">
        <v>9</v>
      </c>
      <c r="B29" s="21"/>
      <c r="C29" s="12">
        <f>SUM(C18:C28)</f>
        <v>44900000</v>
      </c>
      <c r="D29" s="12">
        <f>SUM(D18:D28)</f>
        <v>5550000</v>
      </c>
      <c r="E29" s="12">
        <f>SUM(E18:E28)</f>
        <v>5592821.4</v>
      </c>
      <c r="F29" s="12">
        <f>SUM(F18:F28)</f>
        <v>3748506.5300000003</v>
      </c>
      <c r="G29" s="13">
        <f>SUM(G18:G28)</f>
        <v>30008672.07</v>
      </c>
    </row>
    <row r="30" ht="16.5" thickTop="1"/>
    <row r="36" spans="3:5" ht="15.75">
      <c r="C36" s="1" t="s">
        <v>10</v>
      </c>
      <c r="E36" s="1" t="s">
        <v>10</v>
      </c>
    </row>
  </sheetData>
  <printOptions/>
  <pageMargins left="0.25" right="0.22" top="0.24" bottom="0.22" header="0" footer="0"/>
  <pageSetup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B75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2004-11-02T10:56:39Z</cp:lastPrinted>
  <dcterms:created xsi:type="dcterms:W3CDTF">2004-06-16T13:17:14Z</dcterms:created>
  <dcterms:modified xsi:type="dcterms:W3CDTF">2004-11-15T09:25:01Z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1080</vt:i4>
  </property>
</Properties>
</file>