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3980" windowHeight="8640" firstSheet="2" activeTab="6"/>
  </bookViews>
  <sheets>
    <sheet name="Landsskattur" sheetId="1" r:id="rId1"/>
    <sheet name="Mvg v.m." sheetId="2" r:id="rId2"/>
    <sheet name="Brennioljugjald" sheetId="3" r:id="rId3"/>
    <sheet name="Ferðaavgjald" sheetId="4" r:id="rId4"/>
    <sheet name="Framleiðslugjald" sheetId="5" r:id="rId5"/>
    <sheet name="Skrásetingargjald" sheetId="6" r:id="rId6"/>
    <sheet name="Tilsamans" sheetId="7" r:id="rId7"/>
  </sheets>
  <definedNames/>
  <calcPr fullCalcOnLoad="1"/>
</workbook>
</file>

<file path=xl/sharedStrings.xml><?xml version="1.0" encoding="utf-8"?>
<sst xmlns="http://schemas.openxmlformats.org/spreadsheetml/2006/main" count="129" uniqueCount="23">
  <si>
    <t>Landsskattur</t>
  </si>
  <si>
    <t>Januar</t>
  </si>
  <si>
    <t>Februar</t>
  </si>
  <si>
    <t>Mars</t>
  </si>
  <si>
    <t>Apríl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</si>
  <si>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</si>
  <si>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</si>
  <si>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</si>
  <si>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</si>
  <si>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</si>
  <si>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</si>
  <si>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</si>
  <si>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</si>
  <si>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Tilsamans</t>
  </si>
  <si>
    <t>Innflutnings-MVG, tollur og punktgjøld</t>
  </si>
  <si>
    <t>Brennioljugjald</t>
  </si>
  <si>
    <t>Ferðaavgjald</t>
  </si>
  <si>
    <t>Framleiðslugjald</t>
  </si>
  <si>
    <t>Skrásetingargjald</t>
  </si>
  <si>
    <t>Innfl.-mvg, tollur, punktgjøld, brenniolju-, ferða-, framleiðslu-, og skrásetingargjald</t>
  </si>
  <si>
    <t>A-inntøka</t>
  </si>
  <si>
    <t>Skattur og avgjøld</t>
  </si>
  <si>
    <t>A-inntøka &amp; skattir og avgjøld tilsamans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</si>
</sst>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7.25"/>
      <name val="Arial"/>
      <family val="0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3" fontId="0" fillId="0" borderId="0" xfId="0" applyNumberForma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Landsskattur, 1995-2003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Landsskattur!$A$18</c:f>
              <c:strCache>
                <c:ptCount val="1"/>
                <c:pt idx="0">
                  <c:v>Tilsamans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Landsskattur!$B$5:$J$5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Landsskattur!$B$18:$J$18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720760"/>
        <c:axId val="20377977"/>
      </c:barChart>
      <c:catAx>
        <c:axId val="9720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Januar-februar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77977"/>
        <c:crosses val="autoZero"/>
        <c:auto val="1"/>
        <c:lblOffset val="100"/>
        <c:noMultiLvlLbl val="0"/>
      </c:catAx>
      <c:valAx>
        <c:axId val="20377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1.000 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20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Innflutnings-mvg, tollur og punktgjøld, 1995-2003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'Mvg v.m.'!$A$18</c:f>
              <c:strCache>
                <c:ptCount val="1"/>
                <c:pt idx="0">
                  <c:v>Tilsamans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'Mvg v.m.'!$B$5:$J$5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'Mvg v.m.'!$B$18:$J$18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9184066"/>
        <c:axId val="40003411"/>
      </c:barChart>
      <c:catAx>
        <c:axId val="4918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Januar-februar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03411"/>
        <c:crosses val="autoZero"/>
        <c:auto val="1"/>
        <c:lblOffset val="100"/>
        <c:noMultiLvlLbl val="0"/>
      </c:catAx>
      <c:valAx>
        <c:axId val="40003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1.000 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84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Brennioljugjald, 1995-2003</a:t>
            </a:r>
          </a:p>
        </c:rich>
      </c:tx>
      <c:layout>
        <c:manualLayout>
          <c:xMode val="factor"/>
          <c:yMode val="factor"/>
          <c:x val="0.00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2875"/>
          <c:w val="0.8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Brennioljugjald!$A$18</c:f>
              <c:strCache>
                <c:ptCount val="1"/>
                <c:pt idx="0">
                  <c:v>Tilsamans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Brennioljugjald!$B$5:$J$5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Brennioljugjald!$B$18:$J$18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486380"/>
        <c:axId val="19050829"/>
      </c:barChart>
      <c:catAx>
        <c:axId val="24486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Januar-juni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50829"/>
        <c:crosses val="autoZero"/>
        <c:auto val="1"/>
        <c:lblOffset val="100"/>
        <c:noMultiLvlLbl val="0"/>
      </c:catAx>
      <c:valAx>
        <c:axId val="190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1.000 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86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Ferðaavgjald, 1996-2003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Ferðaavgjald!$A$18</c:f>
              <c:strCache>
                <c:ptCount val="1"/>
                <c:pt idx="0">
                  <c:v>Tilsamans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Ferðaavgjald!$B$5:$J$5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Ferðaavgjald!$B$18:$J$18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7239734"/>
        <c:axId val="66722151"/>
      </c:barChart>
      <c:catAx>
        <c:axId val="37239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Januar-juni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22151"/>
        <c:crosses val="autoZero"/>
        <c:auto val="1"/>
        <c:lblOffset val="100"/>
        <c:noMultiLvlLbl val="0"/>
      </c:catAx>
      <c:valAx>
        <c:axId val="6672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1.000 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39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Framleiðslugjald, 1995-2003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Framleiðslugjald!$A$18</c:f>
              <c:strCache>
                <c:ptCount val="1"/>
                <c:pt idx="0">
                  <c:v>Tilsamans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Framleiðslugjald!$B$5:$J$5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Framleiðslugjald!$B$18:$J$18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3628448"/>
        <c:axId val="35785121"/>
      </c:barChart>
      <c:catAx>
        <c:axId val="6362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Januar-juni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85121"/>
        <c:crosses val="autoZero"/>
        <c:auto val="1"/>
        <c:lblOffset val="100"/>
        <c:noMultiLvlLbl val="0"/>
      </c:catAx>
      <c:valAx>
        <c:axId val="35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1.000 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28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Skrásetingargjald, 1995-2003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Skrásetingargjald!$A$18</c:f>
              <c:strCache>
                <c:ptCount val="1"/>
                <c:pt idx="0">
                  <c:v>Tilsamans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Skrásetingargjald!$B$5:$J$5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Skrásetingargjald!$B$18:$J$18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3630634"/>
        <c:axId val="12913659"/>
      </c:barChart>
      <c:catAx>
        <c:axId val="5363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Januar-august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1.000 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30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A-inntøka &amp; landsskattur og avgjøld tilsamans</a:t>
            </a:r>
          </a:p>
        </c:rich>
      </c:tx>
      <c:layout>
        <c:manualLayout>
          <c:xMode val="factor"/>
          <c:yMode val="factor"/>
          <c:x val="0.002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8275"/>
          <c:w val="0.8467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Tilsamans!$A$51</c:f>
              <c:strCache>
                <c:ptCount val="1"/>
                <c:pt idx="0">
                  <c:v>Skattur og avgjøld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3366FF"/>
                </a:solidFill>
                <a:prstDash val="sysDot"/>
              </a:ln>
            </c:spPr>
            <c:trendlineType val="movingAvg"/>
            <c:period val="2"/>
          </c:trendline>
          <c:cat>
            <c:numRef>
              <c:f>Tilsamans!$B$50:$K$50</c:f>
              <c:numCache/>
            </c:numRef>
          </c:cat>
          <c:val>
            <c:numRef>
              <c:f>Tilsamans!$B$51:$K$51</c:f>
              <c:numCache/>
            </c:numRef>
          </c:val>
        </c:ser>
        <c:ser>
          <c:idx val="1"/>
          <c:order val="1"/>
          <c:tx>
            <c:strRef>
              <c:f>Tilsamans!$A$52</c:f>
              <c:strCache>
                <c:ptCount val="1"/>
                <c:pt idx="0">
                  <c:v>A-inntøka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sysDot"/>
              </a:ln>
            </c:spPr>
            <c:trendlineType val="movingAvg"/>
            <c:period val="2"/>
          </c:trendline>
          <c:cat>
            <c:numRef>
              <c:f>Tilsamans!$B$50:$K$50</c:f>
              <c:numCache/>
            </c:numRef>
          </c:cat>
          <c:val>
            <c:numRef>
              <c:f>Tilsamans!$B$52:$K$52</c:f>
              <c:numCache/>
            </c:numRef>
          </c:val>
        </c:ser>
        <c:axId val="49114068"/>
        <c:axId val="39373429"/>
      </c:barChart>
      <c:catAx>
        <c:axId val="49114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Januar-oktober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373429"/>
        <c:crosses val="autoZero"/>
        <c:auto val="1"/>
        <c:lblOffset val="100"/>
        <c:noMultiLvlLbl val="0"/>
      </c:catAx>
      <c:valAx>
        <c:axId val="3937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t. 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114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3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035"/>
          <c:y val="0.1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23</xdr:row>
      <xdr:rowOff>9525</xdr:rowOff>
    </xdr:from>
    <xdr:to>
      <xdr:col>8</xdr:col>
      <xdr:colOff>342900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228600" y="3752850"/>
        <a:ext cx="50577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24</xdr:row>
      <xdr:rowOff>47625</xdr:rowOff>
    </xdr:from>
    <xdr:to>
      <xdr:col>9</xdr:col>
      <xdr:colOff>400050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238125" y="3952875"/>
        <a:ext cx="5715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22</xdr:row>
      <xdr:rowOff>114300</xdr:rowOff>
    </xdr:from>
    <xdr:to>
      <xdr:col>8</xdr:col>
      <xdr:colOff>400050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238125" y="3695700"/>
        <a:ext cx="51054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23</xdr:row>
      <xdr:rowOff>142875</xdr:rowOff>
    </xdr:from>
    <xdr:to>
      <xdr:col>8</xdr:col>
      <xdr:colOff>285750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219075" y="3886200"/>
        <a:ext cx="50101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26</xdr:row>
      <xdr:rowOff>9525</xdr:rowOff>
    </xdr:from>
    <xdr:to>
      <xdr:col>8</xdr:col>
      <xdr:colOff>371475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209550" y="4238625"/>
        <a:ext cx="5105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23</xdr:row>
      <xdr:rowOff>76200</xdr:rowOff>
    </xdr:from>
    <xdr:to>
      <xdr:col>8</xdr:col>
      <xdr:colOff>333375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228600" y="3819525"/>
        <a:ext cx="5048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54</xdr:row>
      <xdr:rowOff>19050</xdr:rowOff>
    </xdr:from>
    <xdr:to>
      <xdr:col>10</xdr:col>
      <xdr:colOff>504825</xdr:colOff>
      <xdr:row>81</xdr:row>
      <xdr:rowOff>114300</xdr:rowOff>
    </xdr:to>
    <xdr:graphicFrame>
      <xdr:nvGraphicFramePr>
        <xdr:cNvPr id="1" name="Chart 1"/>
        <xdr:cNvGraphicFramePr/>
      </xdr:nvGraphicFramePr>
      <xdr:xfrm>
        <a:off x="295275" y="8839200"/>
        <a:ext cx="79914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8"/>
  <sheetViews>
    <sheetView workbookViewId="0" topLeftCell="T1">
      <selection activeCell="A30" sqref="A30"/>
    </sheetView>
  </sheetViews>
  <sheetFormatPr defaultColWidth="9.140625" defaultRowHeight="12.75"/>
  <cols>
    <col min="1" max="1" width="10.140625" style="0" bestFit="1" customWidth="1"/>
  </cols>
  <sheetData>
    <row r="3" spans="1:7" ht="12.75">
      <c r="A3" s="1"/>
      <c r="B3" s="2"/>
      <c r="C3" s="2"/>
      <c r="D3" s="2"/>
      <c r="E3" s="2"/>
      <c r="F3" s="2"/>
      <c r="G3" s="3"/>
    </row>
    <row r="4" spans="1:9" ht="12.75">
      <c r="A4" s="1" t="s">
        <v>0</v>
      </c>
      <c r="B4" s="2"/>
      <c r="C4" s="2"/>
      <c r="D4" s="2"/>
      <c r="E4" s="2"/>
      <c r="F4" s="2"/>
      <c r="G4" s="3"/>
      <c r="H4" s="3"/>
      <c r="I4" s="3"/>
    </row>
    <row r="5" spans="1:10" ht="12.75">
      <c r="A5" s="4"/>
      <c r="B5" s="5">
        <v>1995</v>
      </c>
      <c r="C5" s="5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5">
        <v>2003</v>
      </c>
    </row>
    <row r="6" spans="1:10" ht="12.75">
      <c r="A6" t="s">
        <v>1</v>
      </c>
      <c r="B6" s="6">
        <v>51926</v>
      </c>
      <c r="C6" s="6">
        <v>51927</v>
      </c>
      <c r="D6" s="6">
        <v>58959</v>
      </c>
      <c r="E6" s="6">
        <v>58170</v>
      </c>
      <c r="F6" s="6">
        <v>66450</v>
      </c>
      <c r="G6" s="6">
        <v>75736</v>
      </c>
      <c r="H6" s="6">
        <v>87724</v>
      </c>
      <c r="I6" s="6">
        <v>106619</v>
      </c>
      <c r="J6" s="6">
        <v>108205</v>
      </c>
    </row>
    <row r="7" spans="1:10" ht="12.75">
      <c r="A7" t="s">
        <v>2</v>
      </c>
      <c r="B7" s="6">
        <v>60577</v>
      </c>
      <c r="C7" s="6">
        <v>60570</v>
      </c>
      <c r="D7" s="6">
        <v>60853</v>
      </c>
      <c r="E7" s="6">
        <v>71372</v>
      </c>
      <c r="F7" s="6">
        <v>76598</v>
      </c>
      <c r="G7" s="6">
        <v>90268</v>
      </c>
      <c r="H7" s="6">
        <v>97290</v>
      </c>
      <c r="I7" s="6">
        <v>112728</v>
      </c>
      <c r="J7" s="6">
        <v>118536</v>
      </c>
    </row>
    <row r="8" spans="1:10" ht="12.75">
      <c r="A8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t="s">
        <v>4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t="s">
        <v>5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t="s">
        <v>6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t="s">
        <v>7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t="s">
        <v>8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t="s">
        <v>9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t="s">
        <v>10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t="s">
        <v>11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t="s">
        <v>12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3.5" thickBot="1">
      <c r="A18" s="7" t="s">
        <v>13</v>
      </c>
      <c r="B18" s="8">
        <f aca="true" t="shared" si="0" ref="B18:G18">SUM(B6:B17)</f>
        <v>112503</v>
      </c>
      <c r="C18" s="8">
        <f t="shared" si="0"/>
        <v>112497</v>
      </c>
      <c r="D18" s="8">
        <f t="shared" si="0"/>
        <v>119812</v>
      </c>
      <c r="E18" s="8">
        <f t="shared" si="0"/>
        <v>129542</v>
      </c>
      <c r="F18" s="8">
        <f t="shared" si="0"/>
        <v>143048</v>
      </c>
      <c r="G18" s="8">
        <f t="shared" si="0"/>
        <v>166004</v>
      </c>
      <c r="H18" s="8">
        <f>SUM(H6:H17)</f>
        <v>185014</v>
      </c>
      <c r="I18" s="8">
        <f>SUM(I6:I17)</f>
        <v>219347</v>
      </c>
      <c r="J18" s="8">
        <f>SUM(J6:J17)</f>
        <v>226741</v>
      </c>
    </row>
    <row r="19" ht="13.5" thickTop="1"/>
  </sheetData>
  <printOptions/>
  <pageMargins left="0.75" right="0.75" top="1" bottom="1" header="0.5" footer="0.5"/>
  <pageSetup fitToHeight="1" fitToWidth="1" horizontalDpi="600" verticalDpi="600" orientation="portrait" paperSize="9" scale="94" r:id="rId2"/>
  <headerFooter alignWithMargins="0">
    <oddHeader>&amp;CMánaðarligar samanberingar 1995 -2003</oddHeader>
    <oddFooter>&amp;CLandsskattur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8"/>
  <sheetViews>
    <sheetView workbookViewId="0" topLeftCell="A1">
      <selection activeCell="J52" sqref="J52"/>
    </sheetView>
  </sheetViews>
  <sheetFormatPr defaultColWidth="9.140625" defaultRowHeight="12.75"/>
  <cols>
    <col min="1" max="1" width="10.140625" style="0" bestFit="1" customWidth="1"/>
  </cols>
  <sheetData>
    <row r="4" spans="1:9" ht="12.75">
      <c r="A4" s="1" t="s">
        <v>14</v>
      </c>
      <c r="B4" s="1"/>
      <c r="C4" s="1"/>
      <c r="D4" s="1"/>
      <c r="E4" s="1"/>
      <c r="F4" s="1"/>
      <c r="G4" s="1"/>
      <c r="H4" s="3"/>
      <c r="I4" s="3"/>
    </row>
    <row r="5" spans="1:10" ht="12.75">
      <c r="A5" s="4"/>
      <c r="B5" s="5">
        <v>1995</v>
      </c>
      <c r="C5" s="5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5">
        <v>2003</v>
      </c>
    </row>
    <row r="6" spans="1:10" ht="12.75">
      <c r="A6" t="s">
        <v>1</v>
      </c>
      <c r="B6" s="6">
        <v>34170</v>
      </c>
      <c r="C6" s="6">
        <v>55354</v>
      </c>
      <c r="D6" s="6">
        <v>49392</v>
      </c>
      <c r="E6" s="6">
        <v>66400</v>
      </c>
      <c r="F6" s="6">
        <v>57184</v>
      </c>
      <c r="G6" s="6">
        <v>84535</v>
      </c>
      <c r="H6" s="6">
        <v>101176</v>
      </c>
      <c r="I6" s="6">
        <v>113544</v>
      </c>
      <c r="J6" s="6">
        <v>90368</v>
      </c>
    </row>
    <row r="7" spans="1:10" ht="12.75">
      <c r="A7" t="s">
        <v>2</v>
      </c>
      <c r="B7" s="6">
        <v>40045</v>
      </c>
      <c r="C7" s="6">
        <v>42432</v>
      </c>
      <c r="D7" s="6">
        <v>61193</v>
      </c>
      <c r="E7" s="6">
        <v>52316</v>
      </c>
      <c r="F7" s="6">
        <v>65782</v>
      </c>
      <c r="G7" s="6">
        <v>83885</v>
      </c>
      <c r="H7" s="6">
        <v>66432</v>
      </c>
      <c r="I7" s="6">
        <v>81726</v>
      </c>
      <c r="J7" s="6">
        <v>88026</v>
      </c>
    </row>
    <row r="8" spans="1:10" ht="12.75">
      <c r="A8" t="s">
        <v>3</v>
      </c>
      <c r="B8" s="6">
        <v>42995</v>
      </c>
      <c r="C8" s="6">
        <v>53603</v>
      </c>
      <c r="D8" s="6">
        <v>51134</v>
      </c>
      <c r="E8" s="6">
        <v>55572</v>
      </c>
      <c r="F8" s="6">
        <v>45938</v>
      </c>
      <c r="G8" s="6">
        <v>91267</v>
      </c>
      <c r="H8" s="6">
        <v>90106</v>
      </c>
      <c r="I8" s="6">
        <v>95381</v>
      </c>
      <c r="J8" s="6">
        <v>108936</v>
      </c>
    </row>
    <row r="9" spans="1:10" ht="12.75">
      <c r="A9" t="s">
        <v>4</v>
      </c>
      <c r="B9" s="6">
        <v>40478</v>
      </c>
      <c r="C9" s="6">
        <v>49096</v>
      </c>
      <c r="D9" s="6">
        <v>64263</v>
      </c>
      <c r="E9" s="6">
        <v>54349</v>
      </c>
      <c r="F9" s="6">
        <v>83131</v>
      </c>
      <c r="G9" s="6">
        <v>62681</v>
      </c>
      <c r="H9" s="6">
        <v>73102</v>
      </c>
      <c r="I9" s="6">
        <v>93152</v>
      </c>
      <c r="J9" s="6">
        <v>83970</v>
      </c>
    </row>
    <row r="10" spans="1:10" ht="12.75">
      <c r="A10" t="s">
        <v>5</v>
      </c>
      <c r="B10" s="6">
        <v>62248</v>
      </c>
      <c r="C10" s="6">
        <v>45997</v>
      </c>
      <c r="D10" s="6">
        <v>67136</v>
      </c>
      <c r="E10" s="6">
        <v>67083</v>
      </c>
      <c r="F10" s="6">
        <v>85181</v>
      </c>
      <c r="G10" s="6">
        <v>83207</v>
      </c>
      <c r="H10" s="6">
        <v>117822</v>
      </c>
      <c r="I10" s="6">
        <v>92802</v>
      </c>
      <c r="J10" s="6">
        <v>100526</v>
      </c>
    </row>
    <row r="11" spans="1:10" ht="12.75">
      <c r="A11" t="s">
        <v>6</v>
      </c>
      <c r="B11" s="6">
        <v>50096</v>
      </c>
      <c r="C11" s="6">
        <v>72109</v>
      </c>
      <c r="D11" s="6">
        <v>74118</v>
      </c>
      <c r="E11" s="6">
        <v>88136</v>
      </c>
      <c r="F11" s="6">
        <v>87853</v>
      </c>
      <c r="G11" s="6">
        <v>89032</v>
      </c>
      <c r="H11" s="6">
        <v>95302</v>
      </c>
      <c r="I11" s="6">
        <v>88199</v>
      </c>
      <c r="J11" s="6">
        <v>86558</v>
      </c>
    </row>
    <row r="12" spans="1:10" ht="12.75">
      <c r="A12" t="s">
        <v>7</v>
      </c>
      <c r="B12" s="6">
        <v>41329</v>
      </c>
      <c r="C12" s="6">
        <v>54305</v>
      </c>
      <c r="D12" s="6">
        <v>46383</v>
      </c>
      <c r="E12" s="6">
        <v>73520</v>
      </c>
      <c r="F12" s="6">
        <v>69074</v>
      </c>
      <c r="G12" s="6">
        <v>74325</v>
      </c>
      <c r="H12" s="6">
        <v>77316</v>
      </c>
      <c r="I12" s="6">
        <v>90736</v>
      </c>
      <c r="J12" s="6">
        <v>87335</v>
      </c>
    </row>
    <row r="13" spans="1:10" ht="12.75">
      <c r="A13" t="s">
        <v>8</v>
      </c>
      <c r="B13" s="6">
        <v>45480</v>
      </c>
      <c r="C13" s="6">
        <v>80708</v>
      </c>
      <c r="D13" s="6">
        <v>46184</v>
      </c>
      <c r="E13" s="6">
        <v>64091</v>
      </c>
      <c r="F13" s="6">
        <v>74362</v>
      </c>
      <c r="G13" s="6">
        <v>89437</v>
      </c>
      <c r="H13" s="6">
        <v>124369</v>
      </c>
      <c r="I13" s="6">
        <v>109912</v>
      </c>
      <c r="J13" s="6">
        <v>106392</v>
      </c>
    </row>
    <row r="14" spans="1:9" ht="12.75">
      <c r="A14" t="s">
        <v>9</v>
      </c>
      <c r="B14" s="6"/>
      <c r="C14" s="6"/>
      <c r="D14" s="6"/>
      <c r="E14" s="6"/>
      <c r="F14" s="6"/>
      <c r="G14" s="6"/>
      <c r="H14" s="6"/>
      <c r="I14" s="6"/>
    </row>
    <row r="15" spans="1:9" ht="12.75">
      <c r="A15" t="s">
        <v>10</v>
      </c>
      <c r="B15" s="6"/>
      <c r="C15" s="6"/>
      <c r="D15" s="6"/>
      <c r="E15" s="6"/>
      <c r="F15" s="6"/>
      <c r="G15" s="6"/>
      <c r="H15" s="6"/>
      <c r="I15" s="6"/>
    </row>
    <row r="16" spans="1:9" ht="12.75">
      <c r="A16" t="s">
        <v>11</v>
      </c>
      <c r="B16" s="6"/>
      <c r="C16" s="6"/>
      <c r="D16" s="6"/>
      <c r="E16" s="6"/>
      <c r="F16" s="6"/>
      <c r="G16" s="6"/>
      <c r="H16" s="6"/>
      <c r="I16" s="6"/>
    </row>
    <row r="17" spans="1:9" ht="12.75">
      <c r="A17" t="s">
        <v>12</v>
      </c>
      <c r="B17" s="6"/>
      <c r="C17" s="6"/>
      <c r="D17" s="6"/>
      <c r="E17" s="6"/>
      <c r="F17" s="6"/>
      <c r="G17" s="6"/>
      <c r="H17" s="6"/>
      <c r="I17" s="6"/>
    </row>
    <row r="18" spans="1:10" ht="13.5" thickBot="1">
      <c r="A18" s="7" t="s">
        <v>13</v>
      </c>
      <c r="B18" s="8">
        <f aca="true" t="shared" si="0" ref="B18:G18">SUM(B6:B17)</f>
        <v>356841</v>
      </c>
      <c r="C18" s="8">
        <f t="shared" si="0"/>
        <v>453604</v>
      </c>
      <c r="D18" s="8">
        <f t="shared" si="0"/>
        <v>459803</v>
      </c>
      <c r="E18" s="8">
        <f t="shared" si="0"/>
        <v>521467</v>
      </c>
      <c r="F18" s="8">
        <f t="shared" si="0"/>
        <v>568505</v>
      </c>
      <c r="G18" s="8">
        <f t="shared" si="0"/>
        <v>658369</v>
      </c>
      <c r="H18" s="8">
        <f>SUM(H6:H17)</f>
        <v>745625</v>
      </c>
      <c r="I18" s="8">
        <f>SUM(I6:I17)</f>
        <v>765452</v>
      </c>
      <c r="J18" s="8">
        <f>SUM(J6:J17)</f>
        <v>752111</v>
      </c>
    </row>
    <row r="19" ht="13.5" thickTop="1"/>
  </sheetData>
  <printOptions/>
  <pageMargins left="0.75" right="0.75" top="1" bottom="1" header="0.5" footer="0.5"/>
  <pageSetup fitToHeight="1" fitToWidth="1" horizontalDpi="600" verticalDpi="600" orientation="portrait" paperSize="9" scale="94" r:id="rId2"/>
  <headerFooter alignWithMargins="0">
    <oddHeader>&amp;CMánaðarligar samanberingar 1995 - 2002</oddHeader>
    <oddFooter>&amp;CInnflutnings-MVG, tollur og punktgjøld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8"/>
  <sheetViews>
    <sheetView workbookViewId="0" topLeftCell="A1">
      <selection activeCell="G21" sqref="G21"/>
    </sheetView>
  </sheetViews>
  <sheetFormatPr defaultColWidth="9.140625" defaultRowHeight="12.75"/>
  <cols>
    <col min="1" max="1" width="10.140625" style="0" bestFit="1" customWidth="1"/>
  </cols>
  <sheetData>
    <row r="4" spans="1:9" ht="12.75">
      <c r="A4" s="1" t="s">
        <v>15</v>
      </c>
      <c r="B4" s="1"/>
      <c r="C4" s="1"/>
      <c r="D4" s="1"/>
      <c r="E4" s="1"/>
      <c r="F4" s="1"/>
      <c r="G4" s="1"/>
      <c r="H4" s="3"/>
      <c r="I4" s="3"/>
    </row>
    <row r="5" spans="1:10" ht="12.75">
      <c r="A5" s="4"/>
      <c r="B5" s="5">
        <v>1995</v>
      </c>
      <c r="C5" s="5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5">
        <v>2003</v>
      </c>
    </row>
    <row r="6" spans="1:10" ht="12.75">
      <c r="A6" t="s">
        <v>1</v>
      </c>
      <c r="B6" s="6">
        <v>6985</v>
      </c>
      <c r="C6" s="6">
        <v>8003</v>
      </c>
      <c r="D6" s="6">
        <v>6653</v>
      </c>
      <c r="E6" s="6">
        <v>6662</v>
      </c>
      <c r="F6" s="6">
        <v>8298</v>
      </c>
      <c r="G6" s="6">
        <v>7165</v>
      </c>
      <c r="H6" s="6">
        <v>3417</v>
      </c>
      <c r="I6" s="6">
        <v>7121</v>
      </c>
      <c r="J6" s="6">
        <v>6800</v>
      </c>
    </row>
    <row r="7" spans="1:10" ht="12.75">
      <c r="A7" t="s">
        <v>2</v>
      </c>
      <c r="B7" s="6">
        <v>6692</v>
      </c>
      <c r="C7" s="6">
        <v>6309</v>
      </c>
      <c r="D7" s="6">
        <v>5604</v>
      </c>
      <c r="E7" s="6">
        <v>4942</v>
      </c>
      <c r="F7" s="6">
        <v>-2209</v>
      </c>
      <c r="G7" s="6">
        <v>4860</v>
      </c>
      <c r="H7" s="6">
        <v>7064</v>
      </c>
      <c r="I7" s="6">
        <v>7971</v>
      </c>
      <c r="J7" s="6">
        <v>8233</v>
      </c>
    </row>
    <row r="8" spans="1:10" ht="12.75">
      <c r="A8" t="s">
        <v>3</v>
      </c>
      <c r="B8" s="6">
        <v>3663</v>
      </c>
      <c r="C8" s="6">
        <v>6950</v>
      </c>
      <c r="D8" s="6">
        <v>6125</v>
      </c>
      <c r="E8" s="6">
        <v>7454</v>
      </c>
      <c r="F8" s="6">
        <v>12860</v>
      </c>
      <c r="G8" s="6">
        <v>7138</v>
      </c>
      <c r="H8" s="6">
        <v>11610</v>
      </c>
      <c r="I8" s="6">
        <v>7848</v>
      </c>
      <c r="J8">
        <v>7756</v>
      </c>
    </row>
    <row r="9" spans="1:10" ht="12.75">
      <c r="A9" t="s">
        <v>4</v>
      </c>
      <c r="B9" s="6">
        <v>12445</v>
      </c>
      <c r="C9" s="6">
        <v>6725</v>
      </c>
      <c r="D9" s="6">
        <v>6182</v>
      </c>
      <c r="E9" s="6">
        <v>7747</v>
      </c>
      <c r="F9" s="6">
        <v>13560</v>
      </c>
      <c r="G9" s="6">
        <v>6588</v>
      </c>
      <c r="H9" s="6">
        <v>8162</v>
      </c>
      <c r="I9" s="6">
        <v>8006</v>
      </c>
      <c r="J9">
        <v>7117</v>
      </c>
    </row>
    <row r="10" spans="1:10" ht="12.75">
      <c r="A10" t="s">
        <v>5</v>
      </c>
      <c r="B10" s="6">
        <v>8376</v>
      </c>
      <c r="C10" s="6">
        <v>4707</v>
      </c>
      <c r="D10" s="6">
        <v>6246</v>
      </c>
      <c r="E10" s="6">
        <v>6058</v>
      </c>
      <c r="F10" s="6">
        <v>5632</v>
      </c>
      <c r="G10" s="6">
        <v>4195</v>
      </c>
      <c r="H10" s="6">
        <v>6913</v>
      </c>
      <c r="I10" s="6">
        <v>7124</v>
      </c>
      <c r="J10">
        <v>6098</v>
      </c>
    </row>
    <row r="11" spans="1:10" ht="12.75">
      <c r="A11" t="s">
        <v>6</v>
      </c>
      <c r="B11" s="6">
        <v>6520</v>
      </c>
      <c r="C11" s="6">
        <v>6605</v>
      </c>
      <c r="D11" s="6">
        <v>6188</v>
      </c>
      <c r="E11" s="6">
        <v>5134</v>
      </c>
      <c r="F11" s="6">
        <v>6107</v>
      </c>
      <c r="G11" s="6">
        <v>6457</v>
      </c>
      <c r="H11" s="6">
        <v>6353</v>
      </c>
      <c r="I11" s="6">
        <v>6945</v>
      </c>
      <c r="J11" s="6">
        <v>3851</v>
      </c>
    </row>
    <row r="12" spans="1:9" ht="12.75">
      <c r="A12" t="s">
        <v>7</v>
      </c>
      <c r="B12" s="6"/>
      <c r="C12" s="6"/>
      <c r="D12" s="6"/>
      <c r="E12" s="6"/>
      <c r="F12" s="6"/>
      <c r="G12" s="6"/>
      <c r="H12" s="6"/>
      <c r="I12" s="6"/>
    </row>
    <row r="13" spans="1:9" ht="12.75">
      <c r="A13" t="s">
        <v>8</v>
      </c>
      <c r="B13" s="6"/>
      <c r="C13" s="6"/>
      <c r="D13" s="6"/>
      <c r="E13" s="6"/>
      <c r="F13" s="6"/>
      <c r="G13" s="6"/>
      <c r="H13" s="6"/>
      <c r="I13" s="6"/>
    </row>
    <row r="14" spans="1:9" ht="12.75">
      <c r="A14" t="s">
        <v>9</v>
      </c>
      <c r="B14" s="6"/>
      <c r="C14" s="6"/>
      <c r="D14" s="6"/>
      <c r="E14" s="6"/>
      <c r="F14" s="6"/>
      <c r="G14" s="6"/>
      <c r="H14" s="6"/>
      <c r="I14" s="6"/>
    </row>
    <row r="15" spans="1:9" ht="12.75">
      <c r="A15" t="s">
        <v>10</v>
      </c>
      <c r="B15" s="6"/>
      <c r="C15" s="6"/>
      <c r="D15" s="6"/>
      <c r="E15" s="6"/>
      <c r="F15" s="6"/>
      <c r="G15" s="6"/>
      <c r="H15" s="6"/>
      <c r="I15" s="6"/>
    </row>
    <row r="16" spans="1:9" ht="12.75">
      <c r="A16" t="s">
        <v>11</v>
      </c>
      <c r="B16" s="6"/>
      <c r="C16" s="6"/>
      <c r="D16" s="6"/>
      <c r="E16" s="6"/>
      <c r="F16" s="6"/>
      <c r="G16" s="6"/>
      <c r="H16" s="6"/>
      <c r="I16" s="6"/>
    </row>
    <row r="17" spans="1:9" ht="12.75">
      <c r="A17" t="s">
        <v>12</v>
      </c>
      <c r="B17" s="6"/>
      <c r="C17" s="6"/>
      <c r="D17" s="6"/>
      <c r="E17" s="6"/>
      <c r="F17" s="6"/>
      <c r="G17" s="6"/>
      <c r="H17" s="6"/>
      <c r="I17" s="6"/>
    </row>
    <row r="18" spans="1:10" ht="13.5" thickBot="1">
      <c r="A18" s="7" t="s">
        <v>13</v>
      </c>
      <c r="B18" s="8">
        <f aca="true" t="shared" si="0" ref="B18:G18">SUM(B6:B17)</f>
        <v>44681</v>
      </c>
      <c r="C18" s="8">
        <f t="shared" si="0"/>
        <v>39299</v>
      </c>
      <c r="D18" s="8">
        <f t="shared" si="0"/>
        <v>36998</v>
      </c>
      <c r="E18" s="8">
        <f t="shared" si="0"/>
        <v>37997</v>
      </c>
      <c r="F18" s="8">
        <f t="shared" si="0"/>
        <v>44248</v>
      </c>
      <c r="G18" s="8">
        <f t="shared" si="0"/>
        <v>36403</v>
      </c>
      <c r="H18" s="8">
        <f>SUM(H6:H17)</f>
        <v>43519</v>
      </c>
      <c r="I18" s="8">
        <f>SUM(I6:I17)</f>
        <v>45015</v>
      </c>
      <c r="J18" s="8">
        <f>SUM(J6:J17)</f>
        <v>39855</v>
      </c>
    </row>
    <row r="19" ht="13.5" thickTop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headerFooter alignWithMargins="0">
    <oddHeader>&amp;CMánaðarligar samanberingar 1995 - 2002</oddHeader>
    <oddFooter>&amp;CBrennioljugjald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8"/>
  <sheetViews>
    <sheetView workbookViewId="0" topLeftCell="A1">
      <selection activeCell="E12" sqref="E12"/>
    </sheetView>
  </sheetViews>
  <sheetFormatPr defaultColWidth="9.140625" defaultRowHeight="12.75"/>
  <cols>
    <col min="1" max="1" width="10.140625" style="0" bestFit="1" customWidth="1"/>
  </cols>
  <sheetData>
    <row r="4" spans="1:9" ht="12.75">
      <c r="A4" s="1" t="s">
        <v>16</v>
      </c>
      <c r="B4" s="1"/>
      <c r="C4" s="1"/>
      <c r="D4" s="1"/>
      <c r="E4" s="1"/>
      <c r="F4" s="1"/>
      <c r="G4" s="1"/>
      <c r="H4" s="3"/>
      <c r="I4" s="3"/>
    </row>
    <row r="5" spans="1:10" ht="12.75">
      <c r="A5" s="4"/>
      <c r="B5" s="5">
        <v>1995</v>
      </c>
      <c r="C5" s="5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5">
        <v>2003</v>
      </c>
    </row>
    <row r="6" spans="1:10" ht="12.75">
      <c r="A6" t="s">
        <v>1</v>
      </c>
      <c r="B6" s="6">
        <v>168</v>
      </c>
      <c r="C6" s="6">
        <v>295</v>
      </c>
      <c r="D6" s="6">
        <v>302</v>
      </c>
      <c r="E6" s="6">
        <v>190</v>
      </c>
      <c r="F6" s="6">
        <v>292</v>
      </c>
      <c r="G6" s="6">
        <v>331</v>
      </c>
      <c r="H6" s="6">
        <v>393</v>
      </c>
      <c r="I6" s="6">
        <v>401</v>
      </c>
      <c r="J6" s="6">
        <v>346</v>
      </c>
    </row>
    <row r="7" spans="1:10" ht="12.75">
      <c r="A7" t="s">
        <v>2</v>
      </c>
      <c r="B7" s="6">
        <v>236</v>
      </c>
      <c r="C7" s="6">
        <v>266</v>
      </c>
      <c r="D7" s="6">
        <v>414</v>
      </c>
      <c r="E7" s="6">
        <v>303</v>
      </c>
      <c r="F7" s="6">
        <v>424</v>
      </c>
      <c r="G7" s="6">
        <v>391</v>
      </c>
      <c r="H7" s="6">
        <v>208</v>
      </c>
      <c r="I7" s="6">
        <v>481</v>
      </c>
      <c r="J7" s="6">
        <v>557</v>
      </c>
    </row>
    <row r="8" spans="1:10" ht="12.75">
      <c r="A8" t="s">
        <v>3</v>
      </c>
      <c r="B8" s="6">
        <v>472</v>
      </c>
      <c r="C8" s="6">
        <v>503</v>
      </c>
      <c r="D8" s="6">
        <v>559</v>
      </c>
      <c r="E8" s="6">
        <v>540</v>
      </c>
      <c r="F8" s="6">
        <v>435</v>
      </c>
      <c r="G8" s="6">
        <v>623</v>
      </c>
      <c r="H8" s="6">
        <v>258</v>
      </c>
      <c r="I8" s="6">
        <v>519</v>
      </c>
      <c r="J8" s="6">
        <v>576</v>
      </c>
    </row>
    <row r="9" spans="1:10" ht="12.75">
      <c r="A9" t="s">
        <v>4</v>
      </c>
      <c r="B9" s="6">
        <v>257</v>
      </c>
      <c r="C9" s="6">
        <v>236</v>
      </c>
      <c r="D9" s="6">
        <v>293</v>
      </c>
      <c r="E9" s="6">
        <v>337</v>
      </c>
      <c r="F9" s="6">
        <v>319</v>
      </c>
      <c r="G9" s="6">
        <v>399</v>
      </c>
      <c r="H9" s="6">
        <v>158</v>
      </c>
      <c r="I9" s="6">
        <v>506</v>
      </c>
      <c r="J9" s="6">
        <v>148</v>
      </c>
    </row>
    <row r="10" spans="1:10" ht="12.75">
      <c r="A10" t="s">
        <v>5</v>
      </c>
      <c r="B10" s="6">
        <v>269</v>
      </c>
      <c r="C10" s="6">
        <v>358</v>
      </c>
      <c r="D10" s="6">
        <v>472</v>
      </c>
      <c r="E10" s="6">
        <v>419</v>
      </c>
      <c r="F10" s="6">
        <v>555</v>
      </c>
      <c r="G10" s="6">
        <v>487</v>
      </c>
      <c r="H10" s="6">
        <v>1417</v>
      </c>
      <c r="I10" s="6">
        <v>584</v>
      </c>
      <c r="J10" s="6">
        <v>983</v>
      </c>
    </row>
    <row r="11" spans="1:10" ht="12.75">
      <c r="A11" t="s">
        <v>6</v>
      </c>
      <c r="B11" s="6">
        <v>399</v>
      </c>
      <c r="C11" s="6">
        <v>564</v>
      </c>
      <c r="D11" s="6">
        <v>400</v>
      </c>
      <c r="E11" s="6">
        <v>485</v>
      </c>
      <c r="F11" s="6">
        <v>195</v>
      </c>
      <c r="G11" s="6">
        <v>562</v>
      </c>
      <c r="H11" s="6">
        <v>279</v>
      </c>
      <c r="I11" s="6">
        <v>646</v>
      </c>
      <c r="J11" s="6">
        <v>1081</v>
      </c>
    </row>
    <row r="12" spans="1:10" ht="12.75">
      <c r="A12" t="s">
        <v>7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t="s">
        <v>8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t="s">
        <v>9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t="s">
        <v>10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t="s">
        <v>11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t="s">
        <v>12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3.5" thickBot="1">
      <c r="A18" s="7" t="s">
        <v>13</v>
      </c>
      <c r="B18" s="8">
        <f aca="true" t="shared" si="0" ref="B18:G18">SUM(B6:B17)</f>
        <v>1801</v>
      </c>
      <c r="C18" s="8">
        <f t="shared" si="0"/>
        <v>2222</v>
      </c>
      <c r="D18" s="8">
        <f t="shared" si="0"/>
        <v>2440</v>
      </c>
      <c r="E18" s="8">
        <f t="shared" si="0"/>
        <v>2274</v>
      </c>
      <c r="F18" s="8">
        <f t="shared" si="0"/>
        <v>2220</v>
      </c>
      <c r="G18" s="8">
        <f t="shared" si="0"/>
        <v>2793</v>
      </c>
      <c r="H18" s="8">
        <f>SUM(H6:H17)</f>
        <v>2713</v>
      </c>
      <c r="I18" s="8">
        <f>SUM(I6:I17)</f>
        <v>3137</v>
      </c>
      <c r="J18" s="8">
        <f>SUM(J6:J17)</f>
        <v>3691</v>
      </c>
    </row>
    <row r="19" ht="13.5" thickTop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headerFooter alignWithMargins="0">
    <oddHeader>&amp;CMánaðarligar samanberingar 1995 - 2002</oddHeader>
    <oddFooter>&amp;CFerðaavgjald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8"/>
  <sheetViews>
    <sheetView workbookViewId="0" topLeftCell="A1">
      <selection activeCell="F14" sqref="F14"/>
    </sheetView>
  </sheetViews>
  <sheetFormatPr defaultColWidth="9.140625" defaultRowHeight="12.75"/>
  <cols>
    <col min="1" max="1" width="10.140625" style="0" bestFit="1" customWidth="1"/>
  </cols>
  <sheetData>
    <row r="4" spans="1:9" ht="12.75">
      <c r="A4" s="9" t="s">
        <v>17</v>
      </c>
      <c r="B4" s="9"/>
      <c r="C4" s="9"/>
      <c r="D4" s="9"/>
      <c r="E4" s="9"/>
      <c r="F4" s="9"/>
      <c r="G4" s="9"/>
      <c r="H4" s="10"/>
      <c r="I4" s="10"/>
    </row>
    <row r="5" spans="1:10" ht="12.75">
      <c r="A5" s="4"/>
      <c r="B5" s="5">
        <v>1995</v>
      </c>
      <c r="C5" s="5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5">
        <v>2003</v>
      </c>
    </row>
    <row r="6" spans="1:10" ht="12.75">
      <c r="A6" t="s">
        <v>1</v>
      </c>
      <c r="B6" s="6">
        <v>1561</v>
      </c>
      <c r="C6" s="6">
        <v>1314</v>
      </c>
      <c r="D6" s="6">
        <v>1601</v>
      </c>
      <c r="E6" s="6">
        <v>1712</v>
      </c>
      <c r="F6" s="6">
        <v>1492</v>
      </c>
      <c r="G6" s="6">
        <v>1322</v>
      </c>
      <c r="H6" s="6">
        <v>1644</v>
      </c>
      <c r="I6" s="6">
        <v>1376</v>
      </c>
      <c r="J6" s="6">
        <v>1261</v>
      </c>
    </row>
    <row r="7" spans="1:10" ht="12.75">
      <c r="A7" t="s">
        <v>2</v>
      </c>
      <c r="B7" s="6">
        <v>817</v>
      </c>
      <c r="C7" s="6">
        <v>1154</v>
      </c>
      <c r="D7" s="6">
        <v>1066</v>
      </c>
      <c r="E7" s="6">
        <v>681</v>
      </c>
      <c r="F7" s="6">
        <v>1087</v>
      </c>
      <c r="G7" s="6">
        <v>1004</v>
      </c>
      <c r="H7" s="6">
        <v>1247</v>
      </c>
      <c r="I7" s="6">
        <v>1263</v>
      </c>
      <c r="J7" s="6">
        <v>1605</v>
      </c>
    </row>
    <row r="8" spans="1:10" ht="12.75">
      <c r="A8" t="s">
        <v>3</v>
      </c>
      <c r="B8" s="6">
        <v>934</v>
      </c>
      <c r="C8" s="6">
        <v>880</v>
      </c>
      <c r="D8" s="6">
        <v>1115</v>
      </c>
      <c r="E8" s="6">
        <v>1487</v>
      </c>
      <c r="F8" s="6">
        <v>1305</v>
      </c>
      <c r="G8" s="6">
        <v>1232</v>
      </c>
      <c r="H8" s="6">
        <v>501</v>
      </c>
      <c r="I8" s="6">
        <v>229</v>
      </c>
      <c r="J8" s="6">
        <v>1595</v>
      </c>
    </row>
    <row r="9" spans="1:10" ht="12.75">
      <c r="A9" t="s">
        <v>4</v>
      </c>
      <c r="B9" s="6">
        <v>1178</v>
      </c>
      <c r="C9" s="6">
        <v>1241</v>
      </c>
      <c r="D9" s="6">
        <v>1600</v>
      </c>
      <c r="E9" s="6">
        <v>999</v>
      </c>
      <c r="F9" s="6">
        <v>1292</v>
      </c>
      <c r="G9" s="6">
        <v>1253</v>
      </c>
      <c r="H9" s="6">
        <v>482</v>
      </c>
      <c r="I9" s="6">
        <v>1918</v>
      </c>
      <c r="J9" s="6">
        <v>1322</v>
      </c>
    </row>
    <row r="10" spans="1:10" ht="12.75">
      <c r="A10" t="s">
        <v>5</v>
      </c>
      <c r="B10" s="6">
        <v>1157</v>
      </c>
      <c r="C10" s="6">
        <v>1070</v>
      </c>
      <c r="D10" s="6">
        <v>717</v>
      </c>
      <c r="E10" s="6">
        <v>1679</v>
      </c>
      <c r="F10" s="6">
        <v>1557</v>
      </c>
      <c r="G10" s="6">
        <v>839</v>
      </c>
      <c r="H10" s="6">
        <v>2472</v>
      </c>
      <c r="I10" s="6">
        <v>665</v>
      </c>
      <c r="J10" s="6">
        <v>971</v>
      </c>
    </row>
    <row r="11" spans="1:10" ht="12.75">
      <c r="A11" t="s">
        <v>6</v>
      </c>
      <c r="B11" s="6">
        <v>1264</v>
      </c>
      <c r="C11" s="6">
        <v>1142</v>
      </c>
      <c r="D11" s="6">
        <v>1383</v>
      </c>
      <c r="E11" s="6">
        <v>1278</v>
      </c>
      <c r="F11" s="6">
        <v>281</v>
      </c>
      <c r="G11" s="6">
        <v>1600</v>
      </c>
      <c r="H11" s="6">
        <v>1543</v>
      </c>
      <c r="I11" s="6">
        <v>1406</v>
      </c>
      <c r="J11" s="6">
        <v>1113</v>
      </c>
    </row>
    <row r="12" spans="1:9" ht="12.75">
      <c r="A12" t="s">
        <v>7</v>
      </c>
      <c r="B12" s="6"/>
      <c r="C12" s="6"/>
      <c r="D12" s="6"/>
      <c r="E12" s="6"/>
      <c r="F12" s="6"/>
      <c r="G12" s="6"/>
      <c r="H12" s="6"/>
      <c r="I12" s="6"/>
    </row>
    <row r="13" spans="1:9" ht="12.75">
      <c r="A13" t="s">
        <v>8</v>
      </c>
      <c r="B13" s="6"/>
      <c r="C13" s="6"/>
      <c r="D13" s="6"/>
      <c r="E13" s="6"/>
      <c r="F13" s="6"/>
      <c r="G13" s="6"/>
      <c r="H13" s="6"/>
      <c r="I13" s="6"/>
    </row>
    <row r="14" spans="1:9" ht="12.75">
      <c r="A14" t="s">
        <v>9</v>
      </c>
      <c r="B14" s="6"/>
      <c r="C14" s="6"/>
      <c r="D14" s="6"/>
      <c r="E14" s="6"/>
      <c r="F14" s="6"/>
      <c r="G14" s="6"/>
      <c r="H14" s="6"/>
      <c r="I14" s="6"/>
    </row>
    <row r="15" spans="1:9" ht="12.75">
      <c r="A15" t="s">
        <v>10</v>
      </c>
      <c r="B15" s="6"/>
      <c r="C15" s="6"/>
      <c r="D15" s="6"/>
      <c r="E15" s="6"/>
      <c r="F15" s="6"/>
      <c r="G15" s="6"/>
      <c r="H15" s="6"/>
      <c r="I15" s="6"/>
    </row>
    <row r="16" spans="1:9" ht="12.75">
      <c r="A16" t="s">
        <v>11</v>
      </c>
      <c r="B16" s="6"/>
      <c r="C16" s="6"/>
      <c r="D16" s="6"/>
      <c r="E16" s="6"/>
      <c r="F16" s="6"/>
      <c r="G16" s="6"/>
      <c r="H16" s="6"/>
      <c r="I16" s="6"/>
    </row>
    <row r="17" spans="1:9" ht="12.75">
      <c r="A17" t="s">
        <v>12</v>
      </c>
      <c r="B17" s="6"/>
      <c r="C17" s="6"/>
      <c r="D17" s="6"/>
      <c r="E17" s="6"/>
      <c r="F17" s="6"/>
      <c r="G17" s="6"/>
      <c r="H17" s="6"/>
      <c r="I17" s="6"/>
    </row>
    <row r="18" spans="1:10" ht="13.5" thickBot="1">
      <c r="A18" s="7" t="s">
        <v>13</v>
      </c>
      <c r="B18" s="8">
        <f aca="true" t="shared" si="0" ref="B18:G18">SUM(B6:B17)</f>
        <v>6911</v>
      </c>
      <c r="C18" s="8">
        <f t="shared" si="0"/>
        <v>6801</v>
      </c>
      <c r="D18" s="8">
        <f t="shared" si="0"/>
        <v>7482</v>
      </c>
      <c r="E18" s="8">
        <f t="shared" si="0"/>
        <v>7836</v>
      </c>
      <c r="F18" s="8">
        <f t="shared" si="0"/>
        <v>7014</v>
      </c>
      <c r="G18" s="8">
        <f t="shared" si="0"/>
        <v>7250</v>
      </c>
      <c r="H18" s="8">
        <f>SUM(H6:H17)</f>
        <v>7889</v>
      </c>
      <c r="I18" s="8">
        <f>SUM(I6:I17)</f>
        <v>6857</v>
      </c>
      <c r="J18" s="8">
        <f>SUM(J6:J17)</f>
        <v>7867</v>
      </c>
    </row>
    <row r="19" ht="13.5" thickTop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headerFooter alignWithMargins="0">
    <oddHeader>&amp;CMánaðarligar samanberingar 1995 - 2002</oddHeader>
    <oddFooter>&amp;CFramleiðslugjald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8"/>
  <sheetViews>
    <sheetView workbookViewId="0" topLeftCell="A1">
      <selection activeCell="H18" sqref="H18"/>
    </sheetView>
  </sheetViews>
  <sheetFormatPr defaultColWidth="9.140625" defaultRowHeight="12.75"/>
  <cols>
    <col min="1" max="1" width="10.140625" style="0" bestFit="1" customWidth="1"/>
  </cols>
  <sheetData>
    <row r="4" spans="1:10" ht="12.75">
      <c r="A4" s="1" t="s">
        <v>18</v>
      </c>
      <c r="B4" s="1"/>
      <c r="C4" s="1"/>
      <c r="D4" s="1"/>
      <c r="E4" s="1"/>
      <c r="F4" s="1"/>
      <c r="G4" s="1"/>
      <c r="H4" s="3"/>
      <c r="I4" s="3"/>
      <c r="J4" s="3"/>
    </row>
    <row r="5" spans="1:10" ht="12.75">
      <c r="A5" s="4"/>
      <c r="B5" s="5">
        <v>1995</v>
      </c>
      <c r="C5" s="5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5">
        <v>2003</v>
      </c>
    </row>
    <row r="6" spans="1:10" ht="12.75">
      <c r="A6" t="s">
        <v>1</v>
      </c>
      <c r="B6" s="6">
        <v>37</v>
      </c>
      <c r="C6" s="6">
        <v>3596</v>
      </c>
      <c r="D6" s="6">
        <v>3546</v>
      </c>
      <c r="E6" s="6">
        <v>2961</v>
      </c>
      <c r="F6" s="6">
        <v>5262</v>
      </c>
      <c r="G6" s="6">
        <v>3451</v>
      </c>
      <c r="H6" s="6">
        <v>3586</v>
      </c>
      <c r="I6" s="6">
        <v>5178</v>
      </c>
      <c r="J6" s="6">
        <v>4022</v>
      </c>
    </row>
    <row r="7" spans="1:10" ht="12.75">
      <c r="A7" t="s">
        <v>2</v>
      </c>
      <c r="B7" s="6">
        <v>985</v>
      </c>
      <c r="C7" s="6">
        <v>2965</v>
      </c>
      <c r="D7" s="6">
        <v>3096</v>
      </c>
      <c r="E7" s="6">
        <v>3320</v>
      </c>
      <c r="F7" s="6">
        <v>4514</v>
      </c>
      <c r="G7" s="6">
        <v>2934</v>
      </c>
      <c r="H7" s="6">
        <v>4265</v>
      </c>
      <c r="I7" s="6">
        <v>4331</v>
      </c>
      <c r="J7" s="6">
        <v>5540</v>
      </c>
    </row>
    <row r="8" spans="1:10" ht="12.75">
      <c r="A8" t="s">
        <v>3</v>
      </c>
      <c r="B8" s="6">
        <v>1068</v>
      </c>
      <c r="C8" s="6">
        <v>4045</v>
      </c>
      <c r="D8" s="6">
        <v>4546</v>
      </c>
      <c r="E8" s="6">
        <v>3829</v>
      </c>
      <c r="F8" s="6">
        <v>3493</v>
      </c>
      <c r="G8" s="6">
        <v>5122</v>
      </c>
      <c r="H8" s="6">
        <v>5148</v>
      </c>
      <c r="I8" s="6">
        <v>5971</v>
      </c>
      <c r="J8" s="6">
        <v>6208</v>
      </c>
    </row>
    <row r="9" spans="1:10" ht="12.75">
      <c r="A9" t="s">
        <v>4</v>
      </c>
      <c r="B9" s="6">
        <v>2998</v>
      </c>
      <c r="C9" s="6">
        <v>6280</v>
      </c>
      <c r="D9" s="6">
        <v>6129</v>
      </c>
      <c r="E9" s="6">
        <v>6763</v>
      </c>
      <c r="F9" s="6">
        <v>11047</v>
      </c>
      <c r="G9" s="6">
        <v>5785</v>
      </c>
      <c r="H9" s="6">
        <v>6495</v>
      </c>
      <c r="I9" s="6">
        <v>6831</v>
      </c>
      <c r="J9" s="6">
        <v>5729</v>
      </c>
    </row>
    <row r="10" spans="1:10" ht="12.75">
      <c r="A10" t="s">
        <v>5</v>
      </c>
      <c r="B10" s="6">
        <v>3994</v>
      </c>
      <c r="C10" s="6">
        <v>6749</v>
      </c>
      <c r="D10" s="6">
        <v>6234</v>
      </c>
      <c r="E10" s="6">
        <v>4516</v>
      </c>
      <c r="F10" s="6">
        <v>8139</v>
      </c>
      <c r="G10" s="6">
        <v>8004</v>
      </c>
      <c r="H10" s="6">
        <v>8252</v>
      </c>
      <c r="I10" s="6">
        <v>9180</v>
      </c>
      <c r="J10" s="6">
        <v>6129</v>
      </c>
    </row>
    <row r="11" spans="1:10" ht="12.75">
      <c r="A11" t="s">
        <v>6</v>
      </c>
      <c r="B11" s="6">
        <v>5014</v>
      </c>
      <c r="C11" s="6">
        <v>5191</v>
      </c>
      <c r="D11" s="6">
        <v>5704</v>
      </c>
      <c r="E11" s="6">
        <v>7240</v>
      </c>
      <c r="F11" s="6">
        <v>7146</v>
      </c>
      <c r="G11" s="6">
        <v>5410</v>
      </c>
      <c r="H11" s="6">
        <v>8468</v>
      </c>
      <c r="I11" s="6">
        <v>8887</v>
      </c>
      <c r="J11" s="6">
        <v>8215</v>
      </c>
    </row>
    <row r="12" spans="1:10" ht="12.75">
      <c r="A12" t="s">
        <v>7</v>
      </c>
      <c r="B12" s="6">
        <v>4800</v>
      </c>
      <c r="C12" s="6">
        <v>5923</v>
      </c>
      <c r="D12" s="6">
        <v>5294</v>
      </c>
      <c r="E12" s="6">
        <v>7062</v>
      </c>
      <c r="F12" s="6">
        <v>5623</v>
      </c>
      <c r="G12" s="6">
        <v>4552</v>
      </c>
      <c r="H12" s="6">
        <v>6693</v>
      </c>
      <c r="I12" s="6">
        <v>7637</v>
      </c>
      <c r="J12" s="6">
        <v>6355</v>
      </c>
    </row>
    <row r="13" spans="1:10" ht="12.75">
      <c r="A13" t="s">
        <v>8</v>
      </c>
      <c r="B13" s="6">
        <v>4781</v>
      </c>
      <c r="C13" s="6">
        <v>4835</v>
      </c>
      <c r="D13" s="6">
        <v>5451</v>
      </c>
      <c r="E13" s="6">
        <v>5809</v>
      </c>
      <c r="F13" s="6">
        <v>5622</v>
      </c>
      <c r="G13" s="6">
        <v>5088</v>
      </c>
      <c r="H13" s="6">
        <v>6536</v>
      </c>
      <c r="I13" s="6">
        <v>6292</v>
      </c>
      <c r="J13" s="6">
        <v>6291</v>
      </c>
    </row>
    <row r="14" spans="1:10" ht="12.75">
      <c r="A14" t="s">
        <v>9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t="s">
        <v>10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t="s">
        <v>11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t="s">
        <v>12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3.5" thickBot="1">
      <c r="A18" s="7" t="s">
        <v>13</v>
      </c>
      <c r="B18" s="8">
        <f aca="true" t="shared" si="0" ref="B18:G18">SUM(B6:B17)</f>
        <v>23677</v>
      </c>
      <c r="C18" s="8">
        <f t="shared" si="0"/>
        <v>39584</v>
      </c>
      <c r="D18" s="8">
        <f t="shared" si="0"/>
        <v>40000</v>
      </c>
      <c r="E18" s="8">
        <f t="shared" si="0"/>
        <v>41500</v>
      </c>
      <c r="F18" s="8">
        <f t="shared" si="0"/>
        <v>50846</v>
      </c>
      <c r="G18" s="8">
        <f t="shared" si="0"/>
        <v>40346</v>
      </c>
      <c r="H18" s="8">
        <f>SUM(H6:H17)</f>
        <v>49443</v>
      </c>
      <c r="I18" s="8">
        <f>SUM(I6:I17)</f>
        <v>54307</v>
      </c>
      <c r="J18" s="8">
        <f>SUM(J6:J17)</f>
        <v>48489</v>
      </c>
    </row>
    <row r="19" ht="13.5" thickTop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headerFooter alignWithMargins="0">
    <oddHeader>&amp;CMánaðarligar samanberingar 1995 - 2002</oddHeader>
    <oddFooter>&amp;CSkrásetingargjald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50">
      <selection activeCell="K82" sqref="K82"/>
    </sheetView>
  </sheetViews>
  <sheetFormatPr defaultColWidth="9.140625" defaultRowHeight="12.75"/>
  <cols>
    <col min="1" max="1" width="17.8515625" style="0" bestFit="1" customWidth="1"/>
    <col min="2" max="2" width="10.140625" style="0" customWidth="1"/>
    <col min="3" max="4" width="11.00390625" style="0" bestFit="1" customWidth="1"/>
    <col min="5" max="5" width="11.421875" style="0" bestFit="1" customWidth="1"/>
    <col min="6" max="6" width="10.57421875" style="0" bestFit="1" customWidth="1"/>
    <col min="7" max="8" width="11.00390625" style="0" bestFit="1" customWidth="1"/>
    <col min="9" max="9" width="11.28125" style="0" bestFit="1" customWidth="1"/>
    <col min="10" max="10" width="11.421875" style="0" bestFit="1" customWidth="1"/>
    <col min="11" max="11" width="11.28125" style="0" bestFit="1" customWidth="1"/>
  </cols>
  <sheetData>
    <row r="1" spans="1:10" ht="12.75">
      <c r="A1" s="1" t="s">
        <v>0</v>
      </c>
      <c r="B1" s="1"/>
      <c r="C1" s="2"/>
      <c r="D1" s="2"/>
      <c r="E1" s="2"/>
      <c r="F1" s="2"/>
      <c r="G1" s="3"/>
      <c r="H1" s="3"/>
      <c r="I1" s="3"/>
      <c r="J1" s="3"/>
    </row>
    <row r="2" spans="1:11" ht="12.75">
      <c r="A2" s="4"/>
      <c r="B2" s="5">
        <v>1995</v>
      </c>
      <c r="C2" s="5">
        <v>1996</v>
      </c>
      <c r="D2" s="5">
        <v>1997</v>
      </c>
      <c r="E2" s="5">
        <v>1998</v>
      </c>
      <c r="F2" s="5">
        <v>1999</v>
      </c>
      <c r="G2" s="5">
        <v>2000</v>
      </c>
      <c r="H2" s="5">
        <v>2001</v>
      </c>
      <c r="I2" s="5">
        <v>2002</v>
      </c>
      <c r="J2" s="5">
        <v>2003</v>
      </c>
      <c r="K2" s="5">
        <v>2004</v>
      </c>
    </row>
    <row r="3" spans="1:11" ht="12.75">
      <c r="A3" t="s">
        <v>1</v>
      </c>
      <c r="B3" s="6">
        <v>51926</v>
      </c>
      <c r="C3" s="6">
        <v>51927</v>
      </c>
      <c r="D3" s="6">
        <v>58959</v>
      </c>
      <c r="E3" s="6">
        <v>58170</v>
      </c>
      <c r="F3" s="6">
        <v>66450</v>
      </c>
      <c r="G3" s="6">
        <v>75736</v>
      </c>
      <c r="H3" s="6">
        <v>87724</v>
      </c>
      <c r="I3" s="6">
        <v>106619</v>
      </c>
      <c r="J3" s="6">
        <v>108205</v>
      </c>
      <c r="K3" s="6">
        <v>100224</v>
      </c>
    </row>
    <row r="4" spans="1:11" ht="12.75">
      <c r="A4" t="s">
        <v>2</v>
      </c>
      <c r="B4" s="6">
        <v>60577</v>
      </c>
      <c r="C4" s="6">
        <v>60570</v>
      </c>
      <c r="D4" s="6">
        <v>60853</v>
      </c>
      <c r="E4" s="6">
        <v>71372</v>
      </c>
      <c r="F4" s="6">
        <v>76598</v>
      </c>
      <c r="G4" s="6">
        <v>90268</v>
      </c>
      <c r="H4" s="6">
        <v>97290</v>
      </c>
      <c r="I4" s="6">
        <v>112728</v>
      </c>
      <c r="J4" s="6">
        <v>118536</v>
      </c>
      <c r="K4" s="6">
        <v>111548</v>
      </c>
    </row>
    <row r="5" spans="1:11" ht="12.75">
      <c r="A5" t="s">
        <v>3</v>
      </c>
      <c r="B5" s="6">
        <v>50579</v>
      </c>
      <c r="C5" s="6">
        <v>60065</v>
      </c>
      <c r="D5" s="6">
        <v>61372</v>
      </c>
      <c r="E5" s="6">
        <v>70111</v>
      </c>
      <c r="F5" s="6">
        <v>81518</v>
      </c>
      <c r="G5" s="6">
        <v>95121</v>
      </c>
      <c r="H5" s="6">
        <v>109357</v>
      </c>
      <c r="I5" s="6">
        <v>117606</v>
      </c>
      <c r="J5" s="6">
        <v>119944</v>
      </c>
      <c r="K5" s="6">
        <v>118049</v>
      </c>
    </row>
    <row r="6" spans="1:11" ht="12.75">
      <c r="A6" t="s">
        <v>4</v>
      </c>
      <c r="B6" s="6">
        <v>70582</v>
      </c>
      <c r="C6" s="6">
        <v>62838</v>
      </c>
      <c r="D6" s="6">
        <v>78007</v>
      </c>
      <c r="E6" s="6">
        <v>79153</v>
      </c>
      <c r="F6" s="6">
        <v>90840</v>
      </c>
      <c r="G6" s="6">
        <v>88898</v>
      </c>
      <c r="H6" s="6">
        <v>103273</v>
      </c>
      <c r="I6" s="6">
        <v>116070</v>
      </c>
      <c r="J6" s="6">
        <v>128184</v>
      </c>
      <c r="K6" s="6">
        <v>122653</v>
      </c>
    </row>
    <row r="7" spans="1:11" ht="12.75">
      <c r="A7" t="s">
        <v>5</v>
      </c>
      <c r="B7" s="6">
        <v>71018</v>
      </c>
      <c r="C7" s="6">
        <v>60198</v>
      </c>
      <c r="D7" s="6">
        <v>63722</v>
      </c>
      <c r="E7" s="6">
        <v>69716</v>
      </c>
      <c r="F7" s="6">
        <v>71246</v>
      </c>
      <c r="G7" s="6">
        <v>99872</v>
      </c>
      <c r="H7" s="6">
        <v>103202</v>
      </c>
      <c r="I7" s="6">
        <v>125258</v>
      </c>
      <c r="J7" s="6">
        <v>106531</v>
      </c>
      <c r="K7" s="6">
        <v>114063</v>
      </c>
    </row>
    <row r="8" spans="1:11" ht="12.75">
      <c r="A8" t="s">
        <v>6</v>
      </c>
      <c r="B8" s="6">
        <v>61903</v>
      </c>
      <c r="C8" s="6">
        <v>64439</v>
      </c>
      <c r="D8" s="6">
        <v>67805</v>
      </c>
      <c r="E8" s="6">
        <v>75178</v>
      </c>
      <c r="F8" s="6">
        <v>91700</v>
      </c>
      <c r="G8" s="6">
        <v>89918</v>
      </c>
      <c r="H8" s="6">
        <v>105728</v>
      </c>
      <c r="I8" s="6">
        <v>118660</v>
      </c>
      <c r="J8" s="6">
        <v>111314</v>
      </c>
      <c r="K8" s="6">
        <v>123916</v>
      </c>
    </row>
    <row r="9" spans="1:11" ht="12.75">
      <c r="A9" t="s">
        <v>7</v>
      </c>
      <c r="B9" s="6">
        <v>56578</v>
      </c>
      <c r="C9" s="6">
        <v>63469</v>
      </c>
      <c r="D9" s="6">
        <v>70976</v>
      </c>
      <c r="E9" s="6">
        <v>79045</v>
      </c>
      <c r="F9" s="6">
        <v>83074</v>
      </c>
      <c r="G9" s="6">
        <v>87013</v>
      </c>
      <c r="H9" s="6">
        <v>103466</v>
      </c>
      <c r="I9" s="6">
        <v>116765</v>
      </c>
      <c r="J9" s="6">
        <v>117545</v>
      </c>
      <c r="K9" s="6">
        <v>115681</v>
      </c>
    </row>
    <row r="10" spans="1:11" ht="12.75">
      <c r="A10" t="s">
        <v>8</v>
      </c>
      <c r="B10" s="6">
        <v>61441</v>
      </c>
      <c r="C10" s="6">
        <v>59461</v>
      </c>
      <c r="D10" s="6">
        <v>64118</v>
      </c>
      <c r="E10" s="6">
        <v>65967</v>
      </c>
      <c r="F10" s="6">
        <v>74652</v>
      </c>
      <c r="G10" s="6">
        <v>86682</v>
      </c>
      <c r="H10" s="6">
        <v>99336</v>
      </c>
      <c r="I10" s="6">
        <v>108869</v>
      </c>
      <c r="J10" s="6">
        <v>102629</v>
      </c>
      <c r="K10" s="6">
        <v>102285</v>
      </c>
    </row>
    <row r="11" spans="1:11" ht="12.75">
      <c r="A11" t="s">
        <v>9</v>
      </c>
      <c r="B11" s="6">
        <v>61960</v>
      </c>
      <c r="C11" s="6">
        <v>62314</v>
      </c>
      <c r="D11" s="6">
        <v>67522</v>
      </c>
      <c r="E11" s="6">
        <v>76329</v>
      </c>
      <c r="F11" s="6">
        <v>82926</v>
      </c>
      <c r="G11" s="6">
        <v>88061</v>
      </c>
      <c r="H11" s="6">
        <v>105358</v>
      </c>
      <c r="I11" s="6">
        <v>116267</v>
      </c>
      <c r="J11" s="6">
        <v>115001</v>
      </c>
      <c r="K11" s="6">
        <v>112463</v>
      </c>
    </row>
    <row r="12" spans="1:11" ht="12.75">
      <c r="A12" t="s">
        <v>10</v>
      </c>
      <c r="B12" s="6">
        <v>61155</v>
      </c>
      <c r="C12" s="6">
        <v>62767</v>
      </c>
      <c r="D12" s="6">
        <v>72445</v>
      </c>
      <c r="E12" s="6">
        <v>78375</v>
      </c>
      <c r="F12" s="6">
        <v>82661</v>
      </c>
      <c r="G12" s="6">
        <v>88689</v>
      </c>
      <c r="H12" s="6">
        <v>114153</v>
      </c>
      <c r="I12" s="6">
        <v>127487</v>
      </c>
      <c r="J12" s="6">
        <v>118163</v>
      </c>
      <c r="K12" s="6">
        <v>110936</v>
      </c>
    </row>
    <row r="13" spans="1:11" ht="12.75">
      <c r="A13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t="s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3.5" thickBot="1">
      <c r="A15" s="7" t="s">
        <v>13</v>
      </c>
      <c r="B15" s="8">
        <f aca="true" t="shared" si="0" ref="B15:G15">SUM(B3:B14)</f>
        <v>607719</v>
      </c>
      <c r="C15" s="8">
        <f t="shared" si="0"/>
        <v>608048</v>
      </c>
      <c r="D15" s="8">
        <f t="shared" si="0"/>
        <v>665779</v>
      </c>
      <c r="E15" s="8">
        <f t="shared" si="0"/>
        <v>723416</v>
      </c>
      <c r="F15" s="8">
        <f t="shared" si="0"/>
        <v>801665</v>
      </c>
      <c r="G15" s="8">
        <f t="shared" si="0"/>
        <v>890258</v>
      </c>
      <c r="H15" s="8">
        <f>SUM(H3:H14)</f>
        <v>1028887</v>
      </c>
      <c r="I15" s="8">
        <f>SUM(I3:I14)</f>
        <v>1166329</v>
      </c>
      <c r="J15" s="8">
        <f>SUM(J3:J14)</f>
        <v>1146052</v>
      </c>
      <c r="K15" s="8">
        <f>SUM(K3:K14)</f>
        <v>1131818</v>
      </c>
    </row>
    <row r="16" ht="13.5" thickTop="1"/>
    <row r="17" spans="1:10" ht="12.75">
      <c r="A17" s="1" t="s">
        <v>19</v>
      </c>
      <c r="B17" s="1"/>
      <c r="C17" s="2"/>
      <c r="D17" s="2"/>
      <c r="E17" s="2"/>
      <c r="F17" s="2"/>
      <c r="G17" s="3"/>
      <c r="H17" s="3"/>
      <c r="I17" s="3"/>
      <c r="J17" s="3"/>
    </row>
    <row r="18" spans="1:11" ht="12.75">
      <c r="A18" s="4"/>
      <c r="B18" s="5">
        <v>1995</v>
      </c>
      <c r="C18" s="5">
        <v>1996</v>
      </c>
      <c r="D18" s="5">
        <v>1997</v>
      </c>
      <c r="E18" s="5">
        <v>1998</v>
      </c>
      <c r="F18" s="5">
        <v>1999</v>
      </c>
      <c r="G18" s="5">
        <v>2000</v>
      </c>
      <c r="H18" s="5">
        <v>2001</v>
      </c>
      <c r="I18" s="5">
        <v>2002</v>
      </c>
      <c r="J18" s="5">
        <v>2003</v>
      </c>
      <c r="K18" s="5">
        <v>2004</v>
      </c>
    </row>
    <row r="19" spans="1:11" ht="12.75">
      <c r="A19" t="s">
        <v>1</v>
      </c>
      <c r="B19" s="6">
        <v>42920</v>
      </c>
      <c r="C19" s="6">
        <v>68561</v>
      </c>
      <c r="D19" s="6">
        <v>61494</v>
      </c>
      <c r="E19" s="6">
        <v>77926</v>
      </c>
      <c r="F19" s="6">
        <v>72528</v>
      </c>
      <c r="G19" s="6">
        <v>96804</v>
      </c>
      <c r="H19" s="6">
        <v>110216</v>
      </c>
      <c r="I19" s="6">
        <v>127620</v>
      </c>
      <c r="J19" s="6">
        <v>102798</v>
      </c>
      <c r="K19" s="6">
        <v>95607</v>
      </c>
    </row>
    <row r="20" spans="1:11" ht="12.75">
      <c r="A20" t="s">
        <v>2</v>
      </c>
      <c r="B20" s="6">
        <v>48775</v>
      </c>
      <c r="C20" s="6">
        <v>53126</v>
      </c>
      <c r="D20" s="6">
        <v>71373</v>
      </c>
      <c r="E20" s="6">
        <v>61562</v>
      </c>
      <c r="F20" s="6">
        <v>69598</v>
      </c>
      <c r="G20" s="6">
        <v>93075</v>
      </c>
      <c r="H20" s="6">
        <v>79217</v>
      </c>
      <c r="I20" s="6">
        <v>95773</v>
      </c>
      <c r="J20" s="6">
        <v>103960</v>
      </c>
      <c r="K20" s="6">
        <v>115587</v>
      </c>
    </row>
    <row r="21" spans="1:11" ht="12.75">
      <c r="A21" t="s">
        <v>3</v>
      </c>
      <c r="B21" s="6">
        <v>49132</v>
      </c>
      <c r="C21" s="6">
        <v>65982</v>
      </c>
      <c r="D21" s="6">
        <v>63478</v>
      </c>
      <c r="E21" s="6">
        <v>68883</v>
      </c>
      <c r="F21" s="6">
        <v>64030</v>
      </c>
      <c r="G21" s="6">
        <v>105383</v>
      </c>
      <c r="H21" s="6">
        <v>107622</v>
      </c>
      <c r="I21" s="6">
        <v>109949</v>
      </c>
      <c r="J21" s="6">
        <v>125071</v>
      </c>
      <c r="K21" s="6">
        <v>115534</v>
      </c>
    </row>
    <row r="22" spans="1:11" ht="12.75">
      <c r="A22" t="s">
        <v>4</v>
      </c>
      <c r="B22" s="6">
        <v>57356</v>
      </c>
      <c r="C22" s="6">
        <v>63578</v>
      </c>
      <c r="D22" s="6">
        <v>78467</v>
      </c>
      <c r="E22" s="6">
        <v>70195</v>
      </c>
      <c r="F22" s="6">
        <v>109348</v>
      </c>
      <c r="G22" s="6">
        <v>76706</v>
      </c>
      <c r="H22" s="6">
        <v>88399</v>
      </c>
      <c r="I22" s="6">
        <v>110413</v>
      </c>
      <c r="J22" s="6">
        <v>98287</v>
      </c>
      <c r="K22" s="6">
        <v>106715</v>
      </c>
    </row>
    <row r="23" spans="1:11" ht="12.75">
      <c r="A23" t="s">
        <v>5</v>
      </c>
      <c r="B23" s="6">
        <v>76045</v>
      </c>
      <c r="C23" s="6">
        <v>58882</v>
      </c>
      <c r="D23" s="6">
        <v>80805</v>
      </c>
      <c r="E23" s="6">
        <v>79755</v>
      </c>
      <c r="F23" s="6">
        <v>101064</v>
      </c>
      <c r="G23" s="6">
        <v>96732</v>
      </c>
      <c r="H23" s="6">
        <v>136877</v>
      </c>
      <c r="I23" s="6">
        <v>110355</v>
      </c>
      <c r="J23" s="6">
        <v>114708</v>
      </c>
      <c r="K23" s="6">
        <v>108382</v>
      </c>
    </row>
    <row r="24" spans="1:11" ht="12.75">
      <c r="A24" t="s">
        <v>6</v>
      </c>
      <c r="B24" s="6">
        <v>63293</v>
      </c>
      <c r="C24" s="6">
        <v>85610</v>
      </c>
      <c r="D24" s="6">
        <v>87793</v>
      </c>
      <c r="E24" s="6">
        <v>102272</v>
      </c>
      <c r="F24" s="6">
        <v>101583</v>
      </c>
      <c r="G24" s="6">
        <v>103061</v>
      </c>
      <c r="H24" s="6">
        <v>111945</v>
      </c>
      <c r="I24" s="6">
        <v>105982</v>
      </c>
      <c r="J24" s="6">
        <v>100818</v>
      </c>
      <c r="K24" s="6">
        <v>117747</v>
      </c>
    </row>
    <row r="25" spans="1:11" ht="12.75">
      <c r="A25" t="s">
        <v>7</v>
      </c>
      <c r="B25" s="6">
        <v>51262</v>
      </c>
      <c r="C25" s="6">
        <v>66174</v>
      </c>
      <c r="D25" s="6">
        <v>58014</v>
      </c>
      <c r="E25" s="6">
        <v>88319</v>
      </c>
      <c r="F25" s="6">
        <v>83107</v>
      </c>
      <c r="G25" s="6">
        <v>83821</v>
      </c>
      <c r="H25" s="6">
        <v>92731</v>
      </c>
      <c r="I25" s="6">
        <v>105577</v>
      </c>
      <c r="J25" s="6">
        <v>103458</v>
      </c>
      <c r="K25" s="6">
        <v>104437</v>
      </c>
    </row>
    <row r="26" spans="1:11" ht="12.75">
      <c r="A26" t="s">
        <v>8</v>
      </c>
      <c r="B26" s="6">
        <v>58732</v>
      </c>
      <c r="C26" s="6">
        <v>92599</v>
      </c>
      <c r="D26" s="6">
        <v>58491</v>
      </c>
      <c r="E26" s="6">
        <v>77413</v>
      </c>
      <c r="F26" s="6">
        <v>85590</v>
      </c>
      <c r="G26" s="6">
        <v>103143</v>
      </c>
      <c r="H26" s="6">
        <v>135943</v>
      </c>
      <c r="I26" s="6">
        <v>123095</v>
      </c>
      <c r="J26" s="6">
        <v>122440</v>
      </c>
      <c r="K26" s="6">
        <v>98287</v>
      </c>
    </row>
    <row r="27" spans="1:11" ht="12.75">
      <c r="A27" t="s">
        <v>9</v>
      </c>
      <c r="B27" s="6">
        <v>94633</v>
      </c>
      <c r="C27" s="6">
        <v>57758</v>
      </c>
      <c r="D27" s="6">
        <v>106313</v>
      </c>
      <c r="E27" s="6">
        <v>92893</v>
      </c>
      <c r="F27" s="6">
        <v>117077</v>
      </c>
      <c r="G27" s="6">
        <v>129958</v>
      </c>
      <c r="H27" s="6">
        <v>124812</v>
      </c>
      <c r="I27" s="6">
        <v>117132</v>
      </c>
      <c r="J27" s="6">
        <v>134642</v>
      </c>
      <c r="K27" s="6">
        <v>126285</v>
      </c>
    </row>
    <row r="28" spans="1:11" ht="12.75">
      <c r="A28" t="s">
        <v>10</v>
      </c>
      <c r="B28" s="6">
        <v>64535</v>
      </c>
      <c r="C28" s="6">
        <v>71661</v>
      </c>
      <c r="D28" s="6">
        <v>90177</v>
      </c>
      <c r="E28" s="6">
        <v>86968</v>
      </c>
      <c r="F28" s="6">
        <v>85779</v>
      </c>
      <c r="G28" s="6">
        <v>129138</v>
      </c>
      <c r="H28" s="6">
        <v>131977</v>
      </c>
      <c r="I28" s="6">
        <v>143033</v>
      </c>
      <c r="J28" s="6">
        <v>127768</v>
      </c>
      <c r="K28" s="6">
        <v>101232</v>
      </c>
    </row>
    <row r="29" spans="1:11" ht="12.75">
      <c r="A29" t="s">
        <v>11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t="s">
        <v>12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3.5" thickBot="1">
      <c r="A31" s="7" t="s">
        <v>13</v>
      </c>
      <c r="B31" s="8">
        <f>SUM(B19:B30)</f>
        <v>606683</v>
      </c>
      <c r="C31" s="8">
        <f>SUM(C19:C30)</f>
        <v>683931</v>
      </c>
      <c r="D31" s="8">
        <f aca="true" t="shared" si="1" ref="D31:K31">SUM(D19:D30)</f>
        <v>756405</v>
      </c>
      <c r="E31" s="8">
        <f t="shared" si="1"/>
        <v>806186</v>
      </c>
      <c r="F31" s="8">
        <f t="shared" si="1"/>
        <v>889704</v>
      </c>
      <c r="G31" s="8">
        <f t="shared" si="1"/>
        <v>1017821</v>
      </c>
      <c r="H31" s="8">
        <f t="shared" si="1"/>
        <v>1119739</v>
      </c>
      <c r="I31" s="8">
        <f t="shared" si="1"/>
        <v>1148929</v>
      </c>
      <c r="J31" s="8">
        <f t="shared" si="1"/>
        <v>1133950</v>
      </c>
      <c r="K31" s="8">
        <f t="shared" si="1"/>
        <v>1089813</v>
      </c>
    </row>
    <row r="32" spans="1:10" ht="13.5" thickTop="1">
      <c r="A32" s="11"/>
      <c r="B32" s="12"/>
      <c r="C32" s="12"/>
      <c r="D32" s="12"/>
      <c r="E32" s="12"/>
      <c r="F32" s="12"/>
      <c r="G32" s="12"/>
      <c r="H32" s="12"/>
      <c r="I32" s="12"/>
      <c r="J32" s="12"/>
    </row>
    <row r="33" spans="1:11" ht="12.75">
      <c r="A33" s="9" t="s">
        <v>20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4"/>
      <c r="B34" s="5">
        <v>1995</v>
      </c>
      <c r="C34" s="5">
        <v>1996</v>
      </c>
      <c r="D34" s="5">
        <v>1997</v>
      </c>
      <c r="E34" s="5">
        <v>1998</v>
      </c>
      <c r="F34" s="5">
        <v>1999</v>
      </c>
      <c r="G34" s="5">
        <v>2000</v>
      </c>
      <c r="H34" s="5">
        <v>2001</v>
      </c>
      <c r="I34" s="5">
        <v>2002</v>
      </c>
      <c r="J34" s="5">
        <v>2003</v>
      </c>
      <c r="K34" s="5">
        <v>2004</v>
      </c>
    </row>
    <row r="35" spans="1:11" ht="12.75">
      <c r="A35" t="s">
        <v>1</v>
      </c>
      <c r="B35" s="6">
        <v>269404</v>
      </c>
      <c r="C35" s="6">
        <v>311354</v>
      </c>
      <c r="D35" s="6">
        <v>324106</v>
      </c>
      <c r="E35" s="6">
        <v>317036</v>
      </c>
      <c r="F35" s="6">
        <v>339495</v>
      </c>
      <c r="G35" s="6">
        <v>377018</v>
      </c>
      <c r="H35" s="6">
        <v>441236</v>
      </c>
      <c r="I35" s="6">
        <v>512195</v>
      </c>
      <c r="J35" s="6">
        <v>485750</v>
      </c>
      <c r="K35" s="6">
        <v>486616</v>
      </c>
    </row>
    <row r="36" spans="1:11" ht="12.75">
      <c r="A36" t="s">
        <v>2</v>
      </c>
      <c r="B36" s="6">
        <v>312087</v>
      </c>
      <c r="C36" s="6">
        <v>326738</v>
      </c>
      <c r="D36" s="6">
        <v>329145</v>
      </c>
      <c r="E36" s="6">
        <v>368845</v>
      </c>
      <c r="F36" s="6">
        <v>375039</v>
      </c>
      <c r="G36" s="6">
        <v>434362</v>
      </c>
      <c r="H36" s="6">
        <v>473480</v>
      </c>
      <c r="I36" s="6">
        <v>529187</v>
      </c>
      <c r="J36" s="6">
        <v>525280</v>
      </c>
      <c r="K36" s="6">
        <v>533681</v>
      </c>
    </row>
    <row r="37" spans="1:11" ht="12.75">
      <c r="A37" t="s">
        <v>3</v>
      </c>
      <c r="B37" s="6">
        <v>279255</v>
      </c>
      <c r="C37" s="6">
        <v>331947</v>
      </c>
      <c r="D37" s="6">
        <v>332186</v>
      </c>
      <c r="E37" s="6">
        <v>371520</v>
      </c>
      <c r="F37" s="6">
        <v>410000</v>
      </c>
      <c r="G37" s="6">
        <v>462636</v>
      </c>
      <c r="H37" s="6">
        <v>518124</v>
      </c>
      <c r="I37" s="6">
        <v>513450</v>
      </c>
      <c r="J37" s="6">
        <v>535635</v>
      </c>
      <c r="K37" s="6">
        <v>566088</v>
      </c>
    </row>
    <row r="38" spans="1:11" ht="12.75">
      <c r="A38" t="s">
        <v>4</v>
      </c>
      <c r="B38" s="6">
        <v>350753</v>
      </c>
      <c r="C38" s="6">
        <v>342190</v>
      </c>
      <c r="D38" s="6">
        <v>401733</v>
      </c>
      <c r="E38" s="6">
        <v>402628</v>
      </c>
      <c r="F38" s="6">
        <v>445532</v>
      </c>
      <c r="G38" s="6">
        <v>431629</v>
      </c>
      <c r="H38" s="6">
        <v>500992</v>
      </c>
      <c r="I38" s="6">
        <v>553748</v>
      </c>
      <c r="J38" s="6">
        <v>571030</v>
      </c>
      <c r="K38" s="6">
        <v>578625</v>
      </c>
    </row>
    <row r="39" spans="1:11" ht="12.75">
      <c r="A39" t="s">
        <v>5</v>
      </c>
      <c r="B39" s="6">
        <v>352247</v>
      </c>
      <c r="C39" s="6">
        <v>333962</v>
      </c>
      <c r="D39" s="6">
        <v>345414</v>
      </c>
      <c r="E39" s="6">
        <v>368233</v>
      </c>
      <c r="F39" s="6">
        <v>372806</v>
      </c>
      <c r="G39" s="6">
        <v>480990</v>
      </c>
      <c r="H39" s="6">
        <v>496892</v>
      </c>
      <c r="I39" s="6">
        <v>508028</v>
      </c>
      <c r="J39" s="6">
        <v>522821</v>
      </c>
      <c r="K39" s="6">
        <v>538774</v>
      </c>
    </row>
    <row r="40" spans="1:11" ht="12.75">
      <c r="A40" t="s">
        <v>6</v>
      </c>
      <c r="B40" s="6">
        <v>323660</v>
      </c>
      <c r="C40" s="6">
        <v>343396</v>
      </c>
      <c r="D40" s="6">
        <v>357312</v>
      </c>
      <c r="E40" s="6">
        <v>391467</v>
      </c>
      <c r="F40" s="6">
        <v>444398</v>
      </c>
      <c r="G40" s="6">
        <v>444886</v>
      </c>
      <c r="H40" s="6">
        <v>504023</v>
      </c>
      <c r="I40" s="6">
        <v>530242</v>
      </c>
      <c r="J40" s="6">
        <v>525051</v>
      </c>
      <c r="K40" s="6">
        <v>588823</v>
      </c>
    </row>
    <row r="41" spans="1:11" ht="12.75">
      <c r="A41" t="s">
        <v>7</v>
      </c>
      <c r="B41" s="6">
        <v>323721</v>
      </c>
      <c r="C41" s="6">
        <v>365110</v>
      </c>
      <c r="D41" s="6">
        <v>383807</v>
      </c>
      <c r="E41" s="6">
        <v>413075</v>
      </c>
      <c r="F41" s="6">
        <v>416248</v>
      </c>
      <c r="G41" s="6">
        <v>448021</v>
      </c>
      <c r="H41" s="6">
        <v>525618</v>
      </c>
      <c r="I41" s="6">
        <v>552990</v>
      </c>
      <c r="J41" s="6">
        <v>575580</v>
      </c>
      <c r="K41" s="6">
        <v>572980</v>
      </c>
    </row>
    <row r="42" spans="1:11" ht="12.75">
      <c r="A42" t="s">
        <v>8</v>
      </c>
      <c r="B42" s="6">
        <v>344582</v>
      </c>
      <c r="C42" s="6">
        <v>342671</v>
      </c>
      <c r="D42" s="6">
        <v>360171</v>
      </c>
      <c r="E42" s="6">
        <v>367921</v>
      </c>
      <c r="F42" s="6">
        <v>401668</v>
      </c>
      <c r="G42" s="6">
        <v>450268</v>
      </c>
      <c r="H42" s="6">
        <v>501846</v>
      </c>
      <c r="I42" s="6">
        <v>512142</v>
      </c>
      <c r="J42" s="6">
        <v>509687</v>
      </c>
      <c r="K42" s="6">
        <v>518224</v>
      </c>
    </row>
    <row r="43" spans="1:11" ht="12.75">
      <c r="A43" t="s">
        <v>9</v>
      </c>
      <c r="B43" s="6">
        <v>326384</v>
      </c>
      <c r="C43" s="6">
        <v>349242</v>
      </c>
      <c r="D43" s="6">
        <v>374188</v>
      </c>
      <c r="E43" s="6">
        <v>403793</v>
      </c>
      <c r="F43" s="6">
        <v>427585</v>
      </c>
      <c r="G43" s="6">
        <v>447757</v>
      </c>
      <c r="H43" s="6">
        <v>525251</v>
      </c>
      <c r="I43" s="6">
        <v>540247</v>
      </c>
      <c r="J43" s="6">
        <v>570508</v>
      </c>
      <c r="K43" s="6">
        <v>562639</v>
      </c>
    </row>
    <row r="44" spans="1:11" ht="12.75">
      <c r="A44" t="s">
        <v>10</v>
      </c>
      <c r="B44" s="6">
        <v>321268</v>
      </c>
      <c r="C44" s="6">
        <v>356062</v>
      </c>
      <c r="D44" s="6">
        <v>391759</v>
      </c>
      <c r="E44" s="6">
        <v>407031</v>
      </c>
      <c r="F44" s="6">
        <v>413842</v>
      </c>
      <c r="G44" s="6">
        <v>455754</v>
      </c>
      <c r="H44" s="6">
        <v>571869</v>
      </c>
      <c r="I44" s="6">
        <v>585082</v>
      </c>
      <c r="J44" s="6">
        <v>573464</v>
      </c>
      <c r="K44" s="6">
        <v>545826</v>
      </c>
    </row>
    <row r="45" spans="1:11" ht="12.75">
      <c r="A45" t="s">
        <v>11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t="s">
        <v>12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3.5" thickBot="1">
      <c r="A47" s="7" t="s">
        <v>13</v>
      </c>
      <c r="B47" s="8">
        <f aca="true" t="shared" si="2" ref="B47:K47">SUM(B35:B46)</f>
        <v>3203361</v>
      </c>
      <c r="C47" s="8">
        <f t="shared" si="2"/>
        <v>3402672</v>
      </c>
      <c r="D47" s="8">
        <f t="shared" si="2"/>
        <v>3599821</v>
      </c>
      <c r="E47" s="8">
        <f t="shared" si="2"/>
        <v>3811549</v>
      </c>
      <c r="F47" s="8">
        <f t="shared" si="2"/>
        <v>4046613</v>
      </c>
      <c r="G47" s="8">
        <f t="shared" si="2"/>
        <v>4433321</v>
      </c>
      <c r="H47" s="8">
        <f t="shared" si="2"/>
        <v>5059331</v>
      </c>
      <c r="I47" s="8">
        <f t="shared" si="2"/>
        <v>5337311</v>
      </c>
      <c r="J47" s="8">
        <f t="shared" si="2"/>
        <v>5394806</v>
      </c>
      <c r="K47" s="8">
        <f t="shared" si="2"/>
        <v>5492276</v>
      </c>
    </row>
    <row r="48" spans="1:11" ht="13.5" thickTop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13" t="s">
        <v>22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>
      <c r="A50" s="4"/>
      <c r="B50" s="5">
        <v>1995</v>
      </c>
      <c r="C50" s="5">
        <v>1996</v>
      </c>
      <c r="D50" s="5">
        <v>1997</v>
      </c>
      <c r="E50" s="5">
        <v>1998</v>
      </c>
      <c r="F50" s="5">
        <v>1999</v>
      </c>
      <c r="G50" s="5">
        <v>2000</v>
      </c>
      <c r="H50" s="5">
        <v>2001</v>
      </c>
      <c r="I50" s="5">
        <v>2002</v>
      </c>
      <c r="J50" s="5">
        <v>2003</v>
      </c>
      <c r="K50" s="5">
        <v>2004</v>
      </c>
    </row>
    <row r="51" spans="1:11" ht="12.75">
      <c r="A51" s="15" t="s">
        <v>21</v>
      </c>
      <c r="B51" s="16">
        <f aca="true" t="shared" si="3" ref="B51:K51">B15+B31</f>
        <v>1214402</v>
      </c>
      <c r="C51" s="16">
        <f t="shared" si="3"/>
        <v>1291979</v>
      </c>
      <c r="D51" s="16">
        <f t="shared" si="3"/>
        <v>1422184</v>
      </c>
      <c r="E51" s="16">
        <f t="shared" si="3"/>
        <v>1529602</v>
      </c>
      <c r="F51" s="16">
        <f t="shared" si="3"/>
        <v>1691369</v>
      </c>
      <c r="G51" s="16">
        <f t="shared" si="3"/>
        <v>1908079</v>
      </c>
      <c r="H51" s="16">
        <f t="shared" si="3"/>
        <v>2148626</v>
      </c>
      <c r="I51" s="16">
        <f t="shared" si="3"/>
        <v>2315258</v>
      </c>
      <c r="J51" s="16">
        <f t="shared" si="3"/>
        <v>2280002</v>
      </c>
      <c r="K51" s="16">
        <f t="shared" si="3"/>
        <v>2221631</v>
      </c>
    </row>
    <row r="52" spans="1:11" ht="13.5" thickBot="1">
      <c r="A52" s="17" t="s">
        <v>20</v>
      </c>
      <c r="B52" s="18">
        <f>B47</f>
        <v>3203361</v>
      </c>
      <c r="C52" s="18">
        <f aca="true" t="shared" si="4" ref="C52:K52">C47</f>
        <v>3402672</v>
      </c>
      <c r="D52" s="18">
        <f t="shared" si="4"/>
        <v>3599821</v>
      </c>
      <c r="E52" s="18">
        <f t="shared" si="4"/>
        <v>3811549</v>
      </c>
      <c r="F52" s="18">
        <f t="shared" si="4"/>
        <v>4046613</v>
      </c>
      <c r="G52" s="18">
        <f t="shared" si="4"/>
        <v>4433321</v>
      </c>
      <c r="H52" s="18">
        <f t="shared" si="4"/>
        <v>5059331</v>
      </c>
      <c r="I52" s="18">
        <f t="shared" si="4"/>
        <v>5337311</v>
      </c>
      <c r="J52" s="18">
        <f t="shared" si="4"/>
        <v>5394806</v>
      </c>
      <c r="K52" s="18">
        <f t="shared" si="4"/>
        <v>5492276</v>
      </c>
    </row>
    <row r="53" ht="13.5" thickTop="1"/>
  </sheetData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67" r:id="rId2"/>
  <headerFooter alignWithMargins="0">
    <oddHeader>&amp;CMánaðarligar samanberingar av inntøkum landskassans
1995-2004</oddHeader>
    <oddFooter>&amp;CInntøkusamanberingarnar umboða uml. 90% av inntøkum landskassans, excl. heildarveitingina úr Danmørk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Fíggjarmálastýrið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Mortan Simonsen</dc:creator>
  <cp:keywords/>
  <dc:description/>
  <cp:lastModifiedBy>Mortan Simonsen</cp:lastModifiedBy>
  <cp:lastPrinted>2004-09-02T13:12:25Z</cp:lastPrinted>
  <dcterms:created xsi:type="dcterms:W3CDTF">2002-02-15T17:32:58Z</dcterms:created>
  <dcterms:modified xsi:type="dcterms:W3CDTF">2004-11-04T11:44:04Z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1080</vt:i4>
  </property>
  <property fmtid="{D5CDD505-2E9C-101B-9397-08002B2CF9AE}" pid="3" name="_AdHocReviewCycle">
    <vt:i4>1191675760</vt:i4>
  </property>
  <property fmtid="{D5CDD505-2E9C-101B-9397-08002B2CF9AE}" pid="4" name="_EmailSubje">
    <vt:lpwstr>Tilfar til fíggjarnevndina</vt:lpwstr>
  </property>
  <property fmtid="{D5CDD505-2E9C-101B-9397-08002B2CF9AE}" pid="5" name="_AuthorEma">
    <vt:lpwstr>mortan@fmr.fo</vt:lpwstr>
  </property>
  <property fmtid="{D5CDD505-2E9C-101B-9397-08002B2CF9AE}" pid="6" name="_AuthorEmailDisplayNa">
    <vt:lpwstr>Mortan Simonsen</vt:lpwstr>
  </property>
</Properties>
</file>